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/>
  <mc:AlternateContent xmlns:mc="http://schemas.openxmlformats.org/markup-compatibility/2006">
    <mc:Choice Requires="x15">
      <x15ac:absPath xmlns:x15ac="http://schemas.microsoft.com/office/spreadsheetml/2010/11/ac" url="M:\Data\Administration\Procurement\Forms-Templates\Invoice\"/>
    </mc:Choice>
  </mc:AlternateContent>
  <xr:revisionPtr revIDLastSave="0" documentId="13_ncr:1_{D1FBF7E9-FFE3-450E-BB3F-7D02A7F30878}" xr6:coauthVersionLast="43" xr6:coauthVersionMax="43" xr10:uidLastSave="{00000000-0000-0000-0000-000000000000}"/>
  <bookViews>
    <workbookView xWindow="390" yWindow="390" windowWidth="21600" windowHeight="11385" xr2:uid="{00000000-000D-0000-FFFF-FFFF00000000}"/>
  </bookViews>
  <sheets>
    <sheet name="Requisition" sheetId="2" r:id="rId1"/>
    <sheet name="Instructions" sheetId="3" r:id="rId2"/>
  </sheets>
  <definedNames>
    <definedName name="_xlnm.Print_Area" localSheetId="0">Requisition!$A$1:$N$378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2" l="1"/>
  <c r="L227" i="2"/>
  <c r="N227" i="2"/>
  <c r="D320" i="2" l="1"/>
  <c r="D319" i="2"/>
  <c r="D315" i="2"/>
  <c r="M313" i="2"/>
  <c r="N312" i="2"/>
  <c r="D313" i="2"/>
  <c r="D312" i="2"/>
  <c r="M310" i="2"/>
  <c r="G310" i="2"/>
  <c r="M224" i="2"/>
  <c r="D224" i="2"/>
  <c r="N174" i="2"/>
  <c r="L174" i="2"/>
  <c r="M91" i="2"/>
  <c r="M172" i="2"/>
  <c r="D172" i="2"/>
  <c r="D91" i="2"/>
  <c r="N93" i="2"/>
  <c r="L93" i="2"/>
  <c r="F166" i="2" l="1"/>
  <c r="G166" i="2"/>
  <c r="N166" i="2" s="1"/>
  <c r="E33" i="2" l="1"/>
  <c r="E35" i="2" s="1"/>
  <c r="G200" i="2"/>
  <c r="N200" i="2" s="1"/>
  <c r="F200" i="2"/>
  <c r="G199" i="2"/>
  <c r="N199" i="2" s="1"/>
  <c r="F199" i="2"/>
  <c r="G198" i="2"/>
  <c r="N198" i="2" s="1"/>
  <c r="F198" i="2"/>
  <c r="G197" i="2"/>
  <c r="N197" i="2" s="1"/>
  <c r="F197" i="2"/>
  <c r="G196" i="2"/>
  <c r="N196" i="2" s="1"/>
  <c r="F196" i="2"/>
  <c r="G195" i="2"/>
  <c r="N195" i="2" s="1"/>
  <c r="F195" i="2"/>
  <c r="G194" i="2"/>
  <c r="N194" i="2" s="1"/>
  <c r="F194" i="2"/>
  <c r="G193" i="2"/>
  <c r="N193" i="2" s="1"/>
  <c r="F193" i="2"/>
  <c r="G192" i="2"/>
  <c r="N192" i="2" s="1"/>
  <c r="F192" i="2"/>
  <c r="G191" i="2"/>
  <c r="N191" i="2" s="1"/>
  <c r="F191" i="2"/>
  <c r="G190" i="2"/>
  <c r="N190" i="2" s="1"/>
  <c r="F190" i="2"/>
  <c r="G189" i="2"/>
  <c r="N189" i="2" s="1"/>
  <c r="F189" i="2"/>
  <c r="G188" i="2"/>
  <c r="N188" i="2" s="1"/>
  <c r="F188" i="2"/>
  <c r="G187" i="2"/>
  <c r="N187" i="2" s="1"/>
  <c r="F187" i="2"/>
  <c r="G186" i="2"/>
  <c r="N186" i="2" s="1"/>
  <c r="F186" i="2"/>
  <c r="G99" i="2" l="1"/>
  <c r="N99" i="2" s="1"/>
  <c r="E37" i="2"/>
  <c r="E40" i="2"/>
  <c r="N40" i="2" s="1"/>
  <c r="N72" i="2"/>
  <c r="N35" i="2" s="1"/>
  <c r="L253" i="2"/>
  <c r="L267" i="2" s="1"/>
  <c r="N253" i="2"/>
  <c r="N267" i="2" s="1"/>
  <c r="G97" i="2"/>
  <c r="F97" i="2" s="1"/>
  <c r="B98" i="2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F98" i="2"/>
  <c r="G98" i="2"/>
  <c r="N98" i="2" s="1"/>
  <c r="F100" i="2"/>
  <c r="G100" i="2"/>
  <c r="N100" i="2" s="1"/>
  <c r="F101" i="2"/>
  <c r="G101" i="2"/>
  <c r="N101" i="2" s="1"/>
  <c r="F102" i="2"/>
  <c r="G102" i="2"/>
  <c r="N102" i="2" s="1"/>
  <c r="F103" i="2"/>
  <c r="G103" i="2"/>
  <c r="N103" i="2" s="1"/>
  <c r="F104" i="2"/>
  <c r="G104" i="2"/>
  <c r="N104" i="2" s="1"/>
  <c r="F105" i="2"/>
  <c r="G105" i="2"/>
  <c r="N105" i="2" s="1"/>
  <c r="F106" i="2"/>
  <c r="G106" i="2"/>
  <c r="N106" i="2" s="1"/>
  <c r="F107" i="2"/>
  <c r="G107" i="2"/>
  <c r="N107" i="2" s="1"/>
  <c r="F108" i="2"/>
  <c r="G108" i="2"/>
  <c r="N108" i="2" s="1"/>
  <c r="F109" i="2"/>
  <c r="G109" i="2"/>
  <c r="N109" i="2" s="1"/>
  <c r="F110" i="2"/>
  <c r="G110" i="2"/>
  <c r="N110" i="2" s="1"/>
  <c r="F111" i="2"/>
  <c r="G111" i="2"/>
  <c r="N111" i="2" s="1"/>
  <c r="F112" i="2"/>
  <c r="G112" i="2"/>
  <c r="N112" i="2" s="1"/>
  <c r="F113" i="2"/>
  <c r="G113" i="2"/>
  <c r="N113" i="2" s="1"/>
  <c r="F114" i="2"/>
  <c r="G114" i="2"/>
  <c r="N114" i="2" s="1"/>
  <c r="F115" i="2"/>
  <c r="G115" i="2"/>
  <c r="N115" i="2" s="1"/>
  <c r="F116" i="2"/>
  <c r="G116" i="2"/>
  <c r="N116" i="2" s="1"/>
  <c r="F117" i="2"/>
  <c r="G117" i="2"/>
  <c r="N117" i="2" s="1"/>
  <c r="F118" i="2"/>
  <c r="G118" i="2"/>
  <c r="N118" i="2" s="1"/>
  <c r="F119" i="2"/>
  <c r="G119" i="2"/>
  <c r="N119" i="2" s="1"/>
  <c r="F120" i="2"/>
  <c r="G120" i="2"/>
  <c r="N120" i="2" s="1"/>
  <c r="F121" i="2"/>
  <c r="G121" i="2"/>
  <c r="N121" i="2" s="1"/>
  <c r="F122" i="2"/>
  <c r="G122" i="2"/>
  <c r="N122" i="2" s="1"/>
  <c r="F123" i="2"/>
  <c r="G123" i="2"/>
  <c r="N123" i="2" s="1"/>
  <c r="F124" i="2"/>
  <c r="G124" i="2"/>
  <c r="N124" i="2" s="1"/>
  <c r="F125" i="2"/>
  <c r="G125" i="2"/>
  <c r="N125" i="2" s="1"/>
  <c r="F126" i="2"/>
  <c r="G126" i="2"/>
  <c r="N126" i="2" s="1"/>
  <c r="F127" i="2"/>
  <c r="G127" i="2"/>
  <c r="N127" i="2" s="1"/>
  <c r="F128" i="2"/>
  <c r="G128" i="2"/>
  <c r="N128" i="2" s="1"/>
  <c r="F129" i="2"/>
  <c r="G129" i="2"/>
  <c r="N129" i="2" s="1"/>
  <c r="F130" i="2"/>
  <c r="G130" i="2"/>
  <c r="N130" i="2" s="1"/>
  <c r="F131" i="2"/>
  <c r="G131" i="2"/>
  <c r="N131" i="2" s="1"/>
  <c r="F132" i="2"/>
  <c r="G132" i="2"/>
  <c r="N132" i="2" s="1"/>
  <c r="F133" i="2"/>
  <c r="G133" i="2"/>
  <c r="N133" i="2" s="1"/>
  <c r="F134" i="2"/>
  <c r="G134" i="2"/>
  <c r="N134" i="2" s="1"/>
  <c r="F135" i="2"/>
  <c r="G135" i="2"/>
  <c r="N135" i="2" s="1"/>
  <c r="F136" i="2"/>
  <c r="G136" i="2"/>
  <c r="N136" i="2" s="1"/>
  <c r="F137" i="2"/>
  <c r="G137" i="2"/>
  <c r="N137" i="2" s="1"/>
  <c r="F138" i="2"/>
  <c r="G138" i="2"/>
  <c r="N138" i="2" s="1"/>
  <c r="F139" i="2"/>
  <c r="G139" i="2"/>
  <c r="N139" i="2" s="1"/>
  <c r="F140" i="2"/>
  <c r="G140" i="2"/>
  <c r="N140" i="2" s="1"/>
  <c r="F141" i="2"/>
  <c r="G141" i="2"/>
  <c r="N141" i="2" s="1"/>
  <c r="F142" i="2"/>
  <c r="G142" i="2"/>
  <c r="N142" i="2" s="1"/>
  <c r="F143" i="2"/>
  <c r="G143" i="2"/>
  <c r="N143" i="2" s="1"/>
  <c r="F144" i="2"/>
  <c r="G144" i="2"/>
  <c r="N144" i="2" s="1"/>
  <c r="F145" i="2"/>
  <c r="G145" i="2"/>
  <c r="N145" i="2" s="1"/>
  <c r="F146" i="2"/>
  <c r="G146" i="2"/>
  <c r="N146" i="2" s="1"/>
  <c r="F147" i="2"/>
  <c r="G147" i="2"/>
  <c r="N147" i="2" s="1"/>
  <c r="F148" i="2"/>
  <c r="G148" i="2"/>
  <c r="N148" i="2" s="1"/>
  <c r="F149" i="2"/>
  <c r="G149" i="2"/>
  <c r="N149" i="2" s="1"/>
  <c r="F150" i="2"/>
  <c r="G150" i="2"/>
  <c r="N150" i="2" s="1"/>
  <c r="F151" i="2"/>
  <c r="G151" i="2"/>
  <c r="N151" i="2" s="1"/>
  <c r="F152" i="2"/>
  <c r="G152" i="2"/>
  <c r="N152" i="2" s="1"/>
  <c r="F153" i="2"/>
  <c r="G153" i="2"/>
  <c r="N153" i="2" s="1"/>
  <c r="F154" i="2"/>
  <c r="G154" i="2"/>
  <c r="N154" i="2" s="1"/>
  <c r="F155" i="2"/>
  <c r="G155" i="2"/>
  <c r="N155" i="2" s="1"/>
  <c r="F156" i="2"/>
  <c r="G156" i="2"/>
  <c r="N156" i="2" s="1"/>
  <c r="F157" i="2"/>
  <c r="G157" i="2"/>
  <c r="N157" i="2" s="1"/>
  <c r="F158" i="2"/>
  <c r="G158" i="2"/>
  <c r="N158" i="2" s="1"/>
  <c r="F159" i="2"/>
  <c r="G159" i="2"/>
  <c r="N159" i="2" s="1"/>
  <c r="F160" i="2"/>
  <c r="G160" i="2"/>
  <c r="N160" i="2" s="1"/>
  <c r="F161" i="2"/>
  <c r="G161" i="2"/>
  <c r="N161" i="2" s="1"/>
  <c r="F162" i="2"/>
  <c r="G162" i="2"/>
  <c r="N162" i="2" s="1"/>
  <c r="F163" i="2"/>
  <c r="G163" i="2"/>
  <c r="N163" i="2" s="1"/>
  <c r="F164" i="2"/>
  <c r="G164" i="2"/>
  <c r="N164" i="2" s="1"/>
  <c r="F165" i="2"/>
  <c r="G165" i="2"/>
  <c r="N165" i="2" s="1"/>
  <c r="F167" i="2"/>
  <c r="G167" i="2"/>
  <c r="N167" i="2" s="1"/>
  <c r="B178" i="2"/>
  <c r="B179" i="2" s="1"/>
  <c r="F177" i="2"/>
  <c r="G177" i="2"/>
  <c r="N177" i="2" s="1"/>
  <c r="F178" i="2"/>
  <c r="G178" i="2"/>
  <c r="N178" i="2" s="1"/>
  <c r="F179" i="2"/>
  <c r="G179" i="2"/>
  <c r="N179" i="2" s="1"/>
  <c r="F180" i="2"/>
  <c r="G180" i="2"/>
  <c r="N180" i="2" s="1"/>
  <c r="F181" i="2"/>
  <c r="G181" i="2"/>
  <c r="N181" i="2" s="1"/>
  <c r="F182" i="2"/>
  <c r="G182" i="2"/>
  <c r="N182" i="2" s="1"/>
  <c r="F183" i="2"/>
  <c r="G183" i="2"/>
  <c r="N183" i="2" s="1"/>
  <c r="F184" i="2"/>
  <c r="G184" i="2"/>
  <c r="N184" i="2" s="1"/>
  <c r="F185" i="2"/>
  <c r="G185" i="2"/>
  <c r="N185" i="2" s="1"/>
  <c r="F201" i="2"/>
  <c r="G201" i="2"/>
  <c r="N201" i="2" s="1"/>
  <c r="F202" i="2"/>
  <c r="G202" i="2"/>
  <c r="N202" i="2" s="1"/>
  <c r="F203" i="2"/>
  <c r="G203" i="2"/>
  <c r="N203" i="2" s="1"/>
  <c r="F204" i="2"/>
  <c r="G204" i="2"/>
  <c r="N204" i="2" s="1"/>
  <c r="F205" i="2"/>
  <c r="G205" i="2"/>
  <c r="N205" i="2" s="1"/>
  <c r="F206" i="2"/>
  <c r="G206" i="2"/>
  <c r="N206" i="2" s="1"/>
  <c r="F207" i="2"/>
  <c r="G207" i="2"/>
  <c r="N207" i="2" s="1"/>
  <c r="F208" i="2"/>
  <c r="G208" i="2"/>
  <c r="N208" i="2" s="1"/>
  <c r="F209" i="2"/>
  <c r="G209" i="2"/>
  <c r="N209" i="2" s="1"/>
  <c r="F210" i="2"/>
  <c r="G210" i="2"/>
  <c r="N210" i="2" s="1"/>
  <c r="F211" i="2"/>
  <c r="G211" i="2"/>
  <c r="N211" i="2" s="1"/>
  <c r="F212" i="2"/>
  <c r="G212" i="2"/>
  <c r="N212" i="2" s="1"/>
  <c r="F213" i="2"/>
  <c r="G213" i="2"/>
  <c r="N213" i="2" s="1"/>
  <c r="F214" i="2"/>
  <c r="G214" i="2"/>
  <c r="N214" i="2" s="1"/>
  <c r="F215" i="2"/>
  <c r="G215" i="2"/>
  <c r="N215" i="2" s="1"/>
  <c r="F216" i="2"/>
  <c r="G216" i="2"/>
  <c r="N216" i="2" s="1"/>
  <c r="E218" i="2"/>
  <c r="D21" i="2" s="1"/>
  <c r="J218" i="2"/>
  <c r="K218" i="2"/>
  <c r="K21" i="2" s="1"/>
  <c r="L218" i="2"/>
  <c r="G232" i="2"/>
  <c r="N232" i="2" s="1"/>
  <c r="F233" i="2"/>
  <c r="G233" i="2"/>
  <c r="N233" i="2" s="1"/>
  <c r="F234" i="2"/>
  <c r="G234" i="2"/>
  <c r="N234" i="2" s="1"/>
  <c r="F235" i="2"/>
  <c r="G235" i="2"/>
  <c r="N235" i="2" s="1"/>
  <c r="F236" i="2"/>
  <c r="G236" i="2"/>
  <c r="N236" i="2" s="1"/>
  <c r="F237" i="2"/>
  <c r="G237" i="2"/>
  <c r="N237" i="2" s="1"/>
  <c r="F238" i="2"/>
  <c r="G238" i="2"/>
  <c r="N238" i="2" s="1"/>
  <c r="F239" i="2"/>
  <c r="G239" i="2"/>
  <c r="N239" i="2" s="1"/>
  <c r="F240" i="2"/>
  <c r="G240" i="2"/>
  <c r="N240" i="2" s="1"/>
  <c r="F241" i="2"/>
  <c r="G241" i="2"/>
  <c r="N241" i="2" s="1"/>
  <c r="F242" i="2"/>
  <c r="G242" i="2"/>
  <c r="N242" i="2" s="1"/>
  <c r="F243" i="2"/>
  <c r="G243" i="2"/>
  <c r="N243" i="2" s="1"/>
  <c r="F244" i="2"/>
  <c r="G244" i="2"/>
  <c r="N244" i="2" s="1"/>
  <c r="F245" i="2"/>
  <c r="G245" i="2"/>
  <c r="N245" i="2" s="1"/>
  <c r="F246" i="2"/>
  <c r="G246" i="2"/>
  <c r="N246" i="2" s="1"/>
  <c r="F247" i="2"/>
  <c r="G247" i="2"/>
  <c r="N247" i="2" s="1"/>
  <c r="F248" i="2"/>
  <c r="G248" i="2"/>
  <c r="N248" i="2" s="1"/>
  <c r="E250" i="2"/>
  <c r="K250" i="2"/>
  <c r="K22" i="2" s="1"/>
  <c r="L250" i="2"/>
  <c r="L22" i="2" s="1"/>
  <c r="F258" i="2"/>
  <c r="G258" i="2"/>
  <c r="N258" i="2" s="1"/>
  <c r="F259" i="2"/>
  <c r="G259" i="2"/>
  <c r="F260" i="2"/>
  <c r="G260" i="2"/>
  <c r="N260" i="2" s="1"/>
  <c r="F261" i="2"/>
  <c r="G261" i="2"/>
  <c r="N261" i="2" s="1"/>
  <c r="F262" i="2"/>
  <c r="G262" i="2"/>
  <c r="N262" i="2" s="1"/>
  <c r="E264" i="2"/>
  <c r="F264" i="2" s="1"/>
  <c r="K264" i="2"/>
  <c r="K24" i="2" s="1"/>
  <c r="L264" i="2"/>
  <c r="L24" i="2" s="1"/>
  <c r="F272" i="2"/>
  <c r="G272" i="2"/>
  <c r="B273" i="2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F273" i="2"/>
  <c r="G273" i="2"/>
  <c r="N273" i="2" s="1"/>
  <c r="F274" i="2"/>
  <c r="G274" i="2"/>
  <c r="N274" i="2" s="1"/>
  <c r="F275" i="2"/>
  <c r="G275" i="2"/>
  <c r="N275" i="2" s="1"/>
  <c r="F276" i="2"/>
  <c r="G276" i="2"/>
  <c r="N276" i="2" s="1"/>
  <c r="F277" i="2"/>
  <c r="G277" i="2"/>
  <c r="N277" i="2" s="1"/>
  <c r="F278" i="2"/>
  <c r="G278" i="2"/>
  <c r="N278" i="2" s="1"/>
  <c r="F279" i="2"/>
  <c r="G279" i="2"/>
  <c r="N279" i="2" s="1"/>
  <c r="F280" i="2"/>
  <c r="G280" i="2"/>
  <c r="N280" i="2" s="1"/>
  <c r="F281" i="2"/>
  <c r="G281" i="2"/>
  <c r="N281" i="2" s="1"/>
  <c r="F282" i="2"/>
  <c r="G282" i="2"/>
  <c r="N282" i="2" s="1"/>
  <c r="F283" i="2"/>
  <c r="G283" i="2"/>
  <c r="N283" i="2" s="1"/>
  <c r="F284" i="2"/>
  <c r="G284" i="2"/>
  <c r="N284" i="2" s="1"/>
  <c r="F285" i="2"/>
  <c r="G285" i="2"/>
  <c r="N285" i="2" s="1"/>
  <c r="F286" i="2"/>
  <c r="G286" i="2"/>
  <c r="N286" i="2" s="1"/>
  <c r="E288" i="2"/>
  <c r="K288" i="2"/>
  <c r="K23" i="2" s="1"/>
  <c r="L288" i="2"/>
  <c r="L23" i="2" s="1"/>
  <c r="J319" i="2"/>
  <c r="J320" i="2"/>
  <c r="L320" i="2"/>
  <c r="M320" i="2"/>
  <c r="J321" i="2"/>
  <c r="J322" i="2"/>
  <c r="J323" i="2"/>
  <c r="D324" i="2"/>
  <c r="G324" i="2"/>
  <c r="J325" i="2"/>
  <c r="N37" i="2"/>
  <c r="N323" i="2" s="1"/>
  <c r="F99" i="2"/>
  <c r="F232" i="2" l="1"/>
  <c r="B166" i="2"/>
  <c r="B167" i="2" s="1"/>
  <c r="D22" i="2"/>
  <c r="N29" i="2" s="1"/>
  <c r="D23" i="2"/>
  <c r="F23" i="2" s="1"/>
  <c r="L21" i="2"/>
  <c r="L26" i="2" s="1"/>
  <c r="N36" i="2" s="1"/>
  <c r="N322" i="2" s="1"/>
  <c r="E322" i="2"/>
  <c r="G250" i="2"/>
  <c r="G22" i="2" s="1"/>
  <c r="K26" i="2"/>
  <c r="N32" i="2" s="1"/>
  <c r="N28" i="2"/>
  <c r="N250" i="2"/>
  <c r="N22" i="2" s="1"/>
  <c r="N259" i="2"/>
  <c r="N264" i="2" s="1"/>
  <c r="N24" i="2" s="1"/>
  <c r="G264" i="2"/>
  <c r="G24" i="2" s="1"/>
  <c r="G288" i="2"/>
  <c r="G23" i="2" s="1"/>
  <c r="N97" i="2"/>
  <c r="N218" i="2" s="1"/>
  <c r="N21" i="2" s="1"/>
  <c r="G218" i="2"/>
  <c r="G21" i="2" s="1"/>
  <c r="F21" i="2" s="1"/>
  <c r="D24" i="2"/>
  <c r="F288" i="2"/>
  <c r="N272" i="2"/>
  <c r="N288" i="2" s="1"/>
  <c r="N23" i="2" s="1"/>
  <c r="F22" i="2" l="1"/>
  <c r="N30" i="2"/>
  <c r="F24" i="2"/>
  <c r="F250" i="2"/>
  <c r="F218" i="2"/>
  <c r="N31" i="2"/>
  <c r="E26" i="2"/>
  <c r="F26" i="2" s="1"/>
  <c r="G26" i="2"/>
  <c r="N26" i="2"/>
  <c r="N39" i="2" l="1"/>
  <c r="N38" i="2"/>
  <c r="N33" i="2" l="1"/>
  <c r="N320" i="2" s="1"/>
  <c r="N319" i="2"/>
  <c r="M42" i="2"/>
  <c r="N325" i="2" s="1"/>
  <c r="N34" i="2" l="1"/>
  <c r="N321" i="2" s="1"/>
</calcChain>
</file>

<file path=xl/sharedStrings.xml><?xml version="1.0" encoding="utf-8"?>
<sst xmlns="http://schemas.openxmlformats.org/spreadsheetml/2006/main" count="579" uniqueCount="162">
  <si>
    <t>PROJECT NAME:</t>
  </si>
  <si>
    <t>PROJECT NO:</t>
  </si>
  <si>
    <t>LOCATION/ADDRESS:</t>
  </si>
  <si>
    <t>CONTRACTOR NAME:</t>
  </si>
  <si>
    <t>TELEPHONE:</t>
  </si>
  <si>
    <t>CONTRACTOR ADDRESS:</t>
  </si>
  <si>
    <t>-</t>
  </si>
  <si>
    <t>_</t>
  </si>
  <si>
    <t>=</t>
  </si>
  <si>
    <t>REQUISITION DATE:</t>
  </si>
  <si>
    <t>For work performed from:</t>
  </si>
  <si>
    <t>to:</t>
  </si>
  <si>
    <t xml:space="preserve">% </t>
  </si>
  <si>
    <t>Additive Change Orders:</t>
  </si>
  <si>
    <t>Deductive Change Orders:</t>
  </si>
  <si>
    <t>days</t>
  </si>
  <si>
    <t>Total Time Extensions:</t>
  </si>
  <si>
    <t>Through Date:</t>
  </si>
  <si>
    <t xml:space="preserve">Total Days Assessed: </t>
  </si>
  <si>
    <t>PAYMENT DUE THIS REQUISITION:</t>
  </si>
  <si>
    <t>Requested by Contractor:</t>
  </si>
  <si>
    <t>Sign.</t>
  </si>
  <si>
    <t>Date:</t>
  </si>
  <si>
    <t>By:</t>
  </si>
  <si>
    <t>G/C:</t>
  </si>
  <si>
    <t>Recommeded by Consultant:</t>
  </si>
  <si>
    <t>A/E:</t>
  </si>
  <si>
    <t>PREVIOUS PAYMENT SUMMARY</t>
  </si>
  <si>
    <t>Requisition No.</t>
  </si>
  <si>
    <t>Requisition Date</t>
  </si>
  <si>
    <t>Amount Paid</t>
  </si>
  <si>
    <t>For:</t>
  </si>
  <si>
    <t>Sign:</t>
  </si>
  <si>
    <t xml:space="preserve"> </t>
  </si>
  <si>
    <t>TOTAL PAYMENTS:</t>
  </si>
  <si>
    <t>*</t>
  </si>
  <si>
    <t>ORIGINAL CONTRACT SUMMARY</t>
  </si>
  <si>
    <t xml:space="preserve">For work performed </t>
  </si>
  <si>
    <t>to</t>
  </si>
  <si>
    <t>ADDITIVE CHANGE ORDER SUMMARY</t>
  </si>
  <si>
    <t>For work performed</t>
  </si>
  <si>
    <t>TOTAL ADDITIVE CHANGE ORDERS</t>
  </si>
  <si>
    <t>DEDUCTIVE CHANGE ORDER SUMMARY</t>
  </si>
  <si>
    <t>TOTAL DEDUCTIVE CHANGE ORDERS</t>
  </si>
  <si>
    <t>E-MAIL:</t>
  </si>
  <si>
    <t>FAX NO.:</t>
  </si>
  <si>
    <t>(Name of Firm)</t>
  </si>
  <si>
    <t>Partial Release of Liens</t>
  </si>
  <si>
    <t>Consent of Surety</t>
  </si>
  <si>
    <t>Punch List Approval</t>
  </si>
  <si>
    <t>Requisition Inspection Approval</t>
  </si>
  <si>
    <t>Liquidated Damages Rate:</t>
  </si>
  <si>
    <t xml:space="preserve">  </t>
  </si>
  <si>
    <t>PROJECT PAYMENT REQUISITION SUMMARY</t>
  </si>
  <si>
    <t>________</t>
  </si>
  <si>
    <t xml:space="preserve"> Certificate of Substantial Completion</t>
  </si>
  <si>
    <t xml:space="preserve"> Photos</t>
  </si>
  <si>
    <t>Test Results</t>
  </si>
  <si>
    <t>Other _____________________</t>
  </si>
  <si>
    <t xml:space="preserve">                                          CONTRACTOR PAYMENT REQUISITION</t>
  </si>
  <si>
    <t xml:space="preserve">                                            CONTRACTOR PAYMENT REQUISITION</t>
  </si>
  <si>
    <t>(Please TYPE Name, Title here and sign above)</t>
  </si>
  <si>
    <t>Net Change By Change Orders</t>
  </si>
  <si>
    <t>Total Contract Value</t>
  </si>
  <si>
    <t>Less Previous Payments</t>
  </si>
  <si>
    <t>Total Earned Less Retainage</t>
  </si>
  <si>
    <t>Less Liquidated Damages</t>
  </si>
  <si>
    <t xml:space="preserve">Amount Due This Requisition </t>
  </si>
  <si>
    <t>Less Retainage</t>
  </si>
  <si>
    <t>%</t>
  </si>
  <si>
    <t>Orginal Contract Value</t>
  </si>
  <si>
    <t>ORIGINAL CONTRACT VALUE</t>
  </si>
  <si>
    <t>Contingency</t>
  </si>
  <si>
    <t>CONTRACTOR PAYMENT REQUISITION</t>
  </si>
  <si>
    <t xml:space="preserve">Less Retainage this Requisition </t>
  </si>
  <si>
    <t>00/00/00</t>
  </si>
  <si>
    <t>PAYMENT REQUISITION NO.</t>
  </si>
  <si>
    <t>contract amount</t>
  </si>
  <si>
    <t xml:space="preserve"> previous requisitions</t>
  </si>
  <si>
    <t>this requisition</t>
  </si>
  <si>
    <t xml:space="preserve"> balance to finish</t>
  </si>
  <si>
    <t xml:space="preserve"> complete to date</t>
  </si>
  <si>
    <t>FOR WORK PERFORMED FROM:</t>
  </si>
  <si>
    <t>TO:</t>
  </si>
  <si>
    <t>=========================================                         ATTACHMENTS:                         ========================================</t>
  </si>
  <si>
    <t>Complete to date</t>
  </si>
  <si>
    <t>previous requisitions</t>
  </si>
  <si>
    <t>balance to finish</t>
  </si>
  <si>
    <t>item no</t>
  </si>
  <si>
    <t xml:space="preserve">       item of work</t>
  </si>
  <si>
    <t>stored material</t>
  </si>
  <si>
    <t>Release of Retainage to Date</t>
  </si>
  <si>
    <t>Previous Release of Retainage</t>
  </si>
  <si>
    <t xml:space="preserve">       Date:</t>
  </si>
  <si>
    <t>Certification of Final Completion/Occupancy</t>
  </si>
  <si>
    <t>Recorded Drawings</t>
  </si>
  <si>
    <t>Final Release of Liens</t>
  </si>
  <si>
    <t xml:space="preserve">                                                      </t>
  </si>
  <si>
    <t xml:space="preserve">                                                    </t>
  </si>
  <si>
    <t xml:space="preserve"> CONTRACT OR WORK </t>
  </si>
  <si>
    <t>ORDER NO.</t>
  </si>
  <si>
    <t xml:space="preserve">Approved by Project Manager: </t>
  </si>
  <si>
    <t xml:space="preserve">Approved by Department Director: </t>
  </si>
  <si>
    <t>Approved by Town Manager (if required)</t>
  </si>
  <si>
    <t>DO NOT COMPLETE. TO BE COMPLETED BY TOWN OF MIAMI LAKES STAFF</t>
  </si>
  <si>
    <t xml:space="preserve">Account </t>
  </si>
  <si>
    <t>Number</t>
  </si>
  <si>
    <t>Amount</t>
  </si>
  <si>
    <t>Date Received: ______________________</t>
  </si>
  <si>
    <t>Date Processed:  _____________________________</t>
  </si>
  <si>
    <t>Check No.: _____________</t>
  </si>
  <si>
    <t>Approval by Procurement Manager (if required):</t>
  </si>
  <si>
    <t>Manuals</t>
  </si>
  <si>
    <t>Town of Miami Lakes</t>
  </si>
  <si>
    <t>Warranties</t>
  </si>
  <si>
    <t xml:space="preserve"> _______</t>
  </si>
  <si>
    <t>CONTRACT STATUS SUMMARY</t>
  </si>
  <si>
    <t>Previous Requisitions</t>
  </si>
  <si>
    <t xml:space="preserve">REQUISITION DATE:    </t>
  </si>
  <si>
    <t xml:space="preserve">PROJECT NAME:    </t>
  </si>
  <si>
    <t xml:space="preserve">LOCATION/ADDRESS:    </t>
  </si>
  <si>
    <t xml:space="preserve">CONTRACTOR NAME:    </t>
  </si>
  <si>
    <t xml:space="preserve">CONTRACTOR ADDRESS:    </t>
  </si>
  <si>
    <t xml:space="preserve">PROJECT MANAGER:    </t>
  </si>
  <si>
    <r>
      <t xml:space="preserve">Contract Completion - </t>
    </r>
    <r>
      <rPr>
        <b/>
        <sz val="16"/>
        <rFont val="Arial"/>
        <family val="2"/>
      </rPr>
      <t xml:space="preserve">No. of Days   </t>
    </r>
  </si>
  <si>
    <r>
      <t xml:space="preserve">Contract Completion - </t>
    </r>
    <r>
      <rPr>
        <b/>
        <sz val="16"/>
        <rFont val="Arial"/>
        <family val="2"/>
      </rPr>
      <t>Date</t>
    </r>
  </si>
  <si>
    <t xml:space="preserve"> Contract Award Date:</t>
  </si>
  <si>
    <t xml:space="preserve"> Contract Lead Time: </t>
  </si>
  <si>
    <t xml:space="preserve"> Commencement Date (NTP):</t>
  </si>
  <si>
    <t>Revised Completion Date:</t>
  </si>
  <si>
    <t>Liquidated Damage Start  Date:</t>
  </si>
  <si>
    <t>Total Liquidated Damages:</t>
  </si>
  <si>
    <t>Adjusted Total Contract To Date</t>
  </si>
  <si>
    <t>TOTAL CONTINGENCY ALLOWANCE</t>
  </si>
  <si>
    <t>[Insert Company Name]</t>
  </si>
  <si>
    <t>ATTACHMENTS</t>
  </si>
  <si>
    <t>SUBMITTAL DATES</t>
  </si>
  <si>
    <t>Date Received by Consultant</t>
  </si>
  <si>
    <t>Date Received by Project Manager</t>
  </si>
  <si>
    <t>Date</t>
  </si>
  <si>
    <t>Initials</t>
  </si>
  <si>
    <t>PAYMENT REQUISITION NO.:</t>
  </si>
  <si>
    <t>CONTRACTOR'S NAME</t>
  </si>
  <si>
    <t>PURCHASE ORDER  NO.</t>
  </si>
  <si>
    <t>CONTRACT/WORK ORDER NO.</t>
  </si>
  <si>
    <t>FINANCE INFORMATION</t>
  </si>
  <si>
    <t>1. Failure to fully complete the payment requision may result in its rejection or delay in process the payment.</t>
  </si>
  <si>
    <t>2.  Contractor is to complete all highlighted fields.  Fields not highlighted are locked and automatically populated.</t>
  </si>
  <si>
    <t>3.  Document is to be signed in blue ink by an authorized representative of the Contractor.</t>
  </si>
  <si>
    <t>4.  Invoice number must be unique.  Contractor cannot repeat invoice numbers.</t>
  </si>
  <si>
    <t>6.  All change orders and use of contingency, if available, is to be entered on Page 4.</t>
  </si>
  <si>
    <t>9.  Requests for release of retainage must be submitted on a separate payment requisition.</t>
  </si>
  <si>
    <t>10.  Page 5 is reserved for use by the Town.</t>
  </si>
  <si>
    <t>7.  Where required by the Contract provide an updated Project Schedule against the approved baseline schedule.</t>
  </si>
  <si>
    <t>8.  Beginning with the 2nd payment requisition include all required releases of liens or consent of surety.</t>
  </si>
  <si>
    <t>Instructions for Completing the Payment Requisition</t>
  </si>
  <si>
    <t>5.  If an invoice is returned for revision the date must be of the invoice must reflect the date the invoice is resubmitted.</t>
  </si>
  <si>
    <t xml:space="preserve">     The invoice must have the suffix "r1" added to identify that it has been resubmitted.  The number is to be change to 2 , 3, </t>
  </si>
  <si>
    <t xml:space="preserve">     etc. depending on how many times the invoice has been resubmitted.</t>
  </si>
  <si>
    <t>CHANGE ORDER WITHIN CONTINGENCY ALLOWANCE SUMMARY</t>
  </si>
  <si>
    <t>Edward Pidermann, Town Manager</t>
  </si>
  <si>
    <t>Nathalie Garcia, Procurement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</si>
</sst>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164" formatCode="mm/dd/yy"/>
    <numFmt numFmtId="165" formatCode=";;"/>
    <numFmt numFmtId="166" formatCode="0.0"/>
    <numFmt numFmtId="167" formatCode="mm/dd/yy;@"/>
    <numFmt numFmtId="168" formatCode="General_)"/>
    <numFmt numFmtId="169" formatCode="[&lt;=9999999]###\-####;\(###\)\ ###\-####"/>
    <numFmt numFmtId="170" formatCode="[$-409]dd\-mmm\-yy;@"/>
    <numFmt numFmtId="171" formatCode="[$-409]mmmm\ d\,\ yyyy;@"/>
  </numFmts>
  <fonts count="32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b/>
      <sz val="16"/>
      <color indexed="9"/>
      <name val="Arial"/>
      <family val="2"/>
    </font>
    <font>
      <sz val="16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u/>
      <sz val="14"/>
      <name val="Arial"/>
      <family val="2"/>
    </font>
    <font>
      <u/>
      <sz val="12"/>
      <name val="Arial"/>
      <family val="2"/>
    </font>
    <font>
      <b/>
      <sz val="20"/>
      <name val="Arial"/>
      <family val="2"/>
    </font>
    <font>
      <u/>
      <sz val="16"/>
      <name val="Arial"/>
      <family val="2"/>
    </font>
    <font>
      <b/>
      <sz val="13"/>
      <name val="Arial"/>
      <family val="2"/>
    </font>
    <font>
      <u val="double"/>
      <sz val="14"/>
      <name val="Arial"/>
      <family val="2"/>
    </font>
    <font>
      <b/>
      <sz val="20"/>
      <color indexed="8"/>
      <name val="Arial"/>
      <family val="2"/>
    </font>
    <font>
      <sz val="8"/>
      <color rgb="FF000000"/>
      <name val="Tahoma"/>
      <family val="2"/>
    </font>
    <font>
      <b/>
      <sz val="16"/>
      <color indexed="8"/>
      <name val="Arial"/>
      <family val="2"/>
    </font>
    <font>
      <b/>
      <u/>
      <sz val="16"/>
      <color rgb="FF0070C0"/>
      <name val="Arial"/>
      <family val="2"/>
    </font>
    <font>
      <sz val="16"/>
      <color indexed="12"/>
      <name val="Arial"/>
      <family val="2"/>
    </font>
    <font>
      <sz val="16"/>
      <name val="Times New Roman"/>
      <family val="1"/>
    </font>
    <font>
      <b/>
      <i/>
      <u/>
      <sz val="16"/>
      <name val="Arial"/>
      <family val="2"/>
    </font>
    <font>
      <b/>
      <u/>
      <sz val="16"/>
      <name val="Arial"/>
      <family val="2"/>
    </font>
    <font>
      <u val="double"/>
      <sz val="16"/>
      <name val="Arial"/>
      <family val="2"/>
    </font>
    <font>
      <u/>
      <sz val="16"/>
      <name val="Times New Roman"/>
      <family val="1"/>
    </font>
    <font>
      <b/>
      <u/>
      <sz val="12"/>
      <name val="Arial"/>
      <family val="2"/>
    </font>
    <font>
      <sz val="12"/>
      <name val="Calibri"/>
      <family val="2"/>
      <scheme val="minor"/>
    </font>
    <font>
      <sz val="16"/>
      <color theme="1"/>
      <name val="Arial"/>
      <family val="2"/>
    </font>
    <font>
      <b/>
      <u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ECF1F8"/>
        <bgColor indexed="64"/>
      </patternFill>
    </fill>
    <fill>
      <patternFill patternType="solid">
        <fgColor rgb="FFE9EF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Dash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2" borderId="0"/>
    <xf numFmtId="8" fontId="7" fillId="0" borderId="0" applyFont="0" applyFill="0" applyBorder="0" applyAlignment="0" applyProtection="0"/>
    <xf numFmtId="39" fontId="1" fillId="2" borderId="0"/>
  </cellStyleXfs>
  <cellXfs count="218">
    <xf numFmtId="0" fontId="0" fillId="2" borderId="0" xfId="0"/>
    <xf numFmtId="0" fontId="2" fillId="2" borderId="0" xfId="0" applyFont="1"/>
    <xf numFmtId="0" fontId="2" fillId="2" borderId="0" xfId="0" applyFont="1" applyAlignment="1">
      <alignment horizontal="right"/>
    </xf>
    <xf numFmtId="0" fontId="2" fillId="2" borderId="0" xfId="0" applyFont="1" applyAlignment="1">
      <alignment horizontal="center"/>
    </xf>
    <xf numFmtId="0" fontId="6" fillId="2" borderId="0" xfId="0" applyFont="1"/>
    <xf numFmtId="0" fontId="9" fillId="2" borderId="0" xfId="0" applyFont="1"/>
    <xf numFmtId="7" fontId="8" fillId="2" borderId="0" xfId="0" applyNumberFormat="1" applyFont="1" applyProtection="1">
      <protection hidden="1"/>
    </xf>
    <xf numFmtId="7" fontId="8" fillId="2" borderId="0" xfId="0" applyNumberFormat="1" applyFont="1"/>
    <xf numFmtId="0" fontId="11" fillId="2" borderId="0" xfId="0" applyFont="1"/>
    <xf numFmtId="0" fontId="10" fillId="2" borderId="0" xfId="0" applyFont="1"/>
    <xf numFmtId="0" fontId="10" fillId="2" borderId="0" xfId="0" applyFont="1" applyAlignment="1">
      <alignment horizontal="right"/>
    </xf>
    <xf numFmtId="0" fontId="9" fillId="2" borderId="0" xfId="0" applyFont="1" applyProtection="1">
      <protection hidden="1"/>
    </xf>
    <xf numFmtId="0" fontId="15" fillId="2" borderId="0" xfId="0" applyFont="1" applyProtection="1">
      <protection hidden="1"/>
    </xf>
    <xf numFmtId="8" fontId="15" fillId="2" borderId="0" xfId="1" applyFont="1" applyFill="1" applyProtection="1">
      <protection hidden="1"/>
    </xf>
    <xf numFmtId="0" fontId="10" fillId="2" borderId="0" xfId="0" applyFont="1" applyProtection="1">
      <protection hidden="1"/>
    </xf>
    <xf numFmtId="7" fontId="4" fillId="2" borderId="0" xfId="0" applyNumberFormat="1" applyFont="1"/>
    <xf numFmtId="1" fontId="8" fillId="2" borderId="0" xfId="0" applyNumberFormat="1" applyFont="1"/>
    <xf numFmtId="7" fontId="8" fillId="2" borderId="1" xfId="0" applyNumberFormat="1" applyFont="1" applyBorder="1" applyProtection="1">
      <protection hidden="1"/>
    </xf>
    <xf numFmtId="7" fontId="8" fillId="2" borderId="0" xfId="0" applyNumberFormat="1" applyFont="1" applyAlignment="1" applyProtection="1">
      <alignment horizontal="left"/>
      <protection hidden="1"/>
    </xf>
    <xf numFmtId="0" fontId="1" fillId="2" borderId="0" xfId="0" applyFont="1" applyAlignment="1">
      <alignment horizontal="center"/>
    </xf>
    <xf numFmtId="0" fontId="2" fillId="2" borderId="0" xfId="0" applyFont="1" applyAlignment="1">
      <alignment horizontal="fill"/>
    </xf>
    <xf numFmtId="0" fontId="5" fillId="2" borderId="0" xfId="0" applyFont="1" applyAlignment="1">
      <alignment horizontal="right"/>
    </xf>
    <xf numFmtId="0" fontId="1" fillId="2" borderId="0" xfId="0" applyFont="1"/>
    <xf numFmtId="0" fontId="2" fillId="2" borderId="0" xfId="0" applyFont="1" applyAlignment="1">
      <alignment vertical="center"/>
    </xf>
    <xf numFmtId="0" fontId="9" fillId="2" borderId="0" xfId="0" applyFont="1" applyAlignment="1" applyProtection="1">
      <alignment vertical="center"/>
      <protection hidden="1"/>
    </xf>
    <xf numFmtId="0" fontId="9" fillId="2" borderId="5" xfId="0" applyFont="1" applyBorder="1" applyAlignment="1" applyProtection="1">
      <alignment vertical="center"/>
      <protection hidden="1"/>
    </xf>
    <xf numFmtId="0" fontId="13" fillId="2" borderId="0" xfId="0" applyFont="1"/>
    <xf numFmtId="0" fontId="12" fillId="2" borderId="0" xfId="0" applyFont="1" applyProtection="1">
      <protection hidden="1"/>
    </xf>
    <xf numFmtId="7" fontId="12" fillId="2" borderId="0" xfId="0" applyNumberFormat="1" applyFont="1" applyProtection="1">
      <protection hidden="1"/>
    </xf>
    <xf numFmtId="0" fontId="12" fillId="2" borderId="0" xfId="0" applyFont="1"/>
    <xf numFmtId="0" fontId="12" fillId="2" borderId="0" xfId="0" applyFont="1" applyAlignment="1">
      <alignment horizontal="center"/>
    </xf>
    <xf numFmtId="49" fontId="12" fillId="2" borderId="0" xfId="0" applyNumberFormat="1" applyFont="1" applyAlignment="1" applyProtection="1">
      <alignment horizontal="left"/>
      <protection hidden="1"/>
    </xf>
    <xf numFmtId="8" fontId="12" fillId="2" borderId="0" xfId="1" applyFont="1" applyFill="1"/>
    <xf numFmtId="9" fontId="12" fillId="2" borderId="0" xfId="0" applyNumberFormat="1" applyFont="1" applyAlignment="1">
      <alignment horizontal="left"/>
    </xf>
    <xf numFmtId="0" fontId="12" fillId="2" borderId="0" xfId="0" applyFont="1" applyAlignment="1">
      <alignment horizontal="left"/>
    </xf>
    <xf numFmtId="8" fontId="17" fillId="2" borderId="0" xfId="1" applyFont="1" applyFill="1"/>
    <xf numFmtId="0" fontId="12" fillId="2" borderId="0" xfId="0" applyFont="1" applyAlignment="1">
      <alignment horizontal="right"/>
    </xf>
    <xf numFmtId="9" fontId="10" fillId="2" borderId="0" xfId="0" applyNumberFormat="1" applyFont="1" applyAlignment="1">
      <alignment horizontal="center"/>
    </xf>
    <xf numFmtId="7" fontId="14" fillId="2" borderId="0" xfId="0" applyNumberFormat="1" applyFont="1" applyProtection="1">
      <protection hidden="1"/>
    </xf>
    <xf numFmtId="0" fontId="4" fillId="2" borderId="0" xfId="0" applyFont="1"/>
    <xf numFmtId="8" fontId="15" fillId="2" borderId="0" xfId="1" applyFont="1" applyFill="1"/>
    <xf numFmtId="0" fontId="8" fillId="2" borderId="0" xfId="0" applyFont="1"/>
    <xf numFmtId="0" fontId="2" fillId="5" borderId="0" xfId="0" applyFont="1" applyFill="1"/>
    <xf numFmtId="0" fontId="3" fillId="5" borderId="0" xfId="0" applyFont="1" applyFill="1"/>
    <xf numFmtId="0" fontId="4" fillId="2" borderId="0" xfId="0" applyFont="1" applyAlignment="1">
      <alignment horizontal="left"/>
    </xf>
    <xf numFmtId="0" fontId="15" fillId="2" borderId="0" xfId="0" applyFont="1" applyAlignment="1">
      <alignment horizontal="center"/>
    </xf>
    <xf numFmtId="2" fontId="10" fillId="2" borderId="0" xfId="0" applyNumberFormat="1" applyFont="1" applyAlignment="1">
      <alignment horizontal="right"/>
    </xf>
    <xf numFmtId="0" fontId="4" fillId="5" borderId="0" xfId="0" applyFont="1" applyFill="1"/>
    <xf numFmtId="0" fontId="8" fillId="2" borderId="0" xfId="0" applyFont="1" applyAlignment="1" applyProtection="1">
      <alignment horizontal="left"/>
      <protection hidden="1"/>
    </xf>
    <xf numFmtId="0" fontId="8" fillId="2" borderId="0" xfId="0" applyFont="1" applyAlignment="1">
      <alignment horizontal="right"/>
    </xf>
    <xf numFmtId="0" fontId="4" fillId="2" borderId="0" xfId="0" applyFont="1" applyAlignment="1">
      <alignment horizontal="right"/>
    </xf>
    <xf numFmtId="0" fontId="8" fillId="3" borderId="0" xfId="0" applyFont="1" applyFill="1" applyAlignment="1" applyProtection="1">
      <alignment horizontal="left"/>
      <protection locked="0"/>
    </xf>
    <xf numFmtId="0" fontId="20" fillId="2" borderId="0" xfId="0" applyFont="1" applyAlignment="1">
      <alignment horizontal="right"/>
    </xf>
    <xf numFmtId="0" fontId="8" fillId="2" borderId="0" xfId="0" applyFont="1" applyAlignment="1">
      <alignment horizontal="left"/>
    </xf>
    <xf numFmtId="170" fontId="8" fillId="3" borderId="0" xfId="0" applyNumberFormat="1" applyFont="1" applyFill="1" applyAlignment="1" applyProtection="1">
      <alignment horizontal="right"/>
      <protection locked="0"/>
    </xf>
    <xf numFmtId="2" fontId="4" fillId="2" borderId="0" xfId="0" applyNumberFormat="1" applyFont="1" applyAlignment="1">
      <alignment horizontal="right"/>
    </xf>
    <xf numFmtId="0" fontId="4" fillId="2" borderId="0" xfId="0" applyFont="1" applyAlignment="1">
      <alignment horizontal="fill" vertical="center"/>
    </xf>
    <xf numFmtId="2" fontId="4" fillId="2" borderId="0" xfId="0" applyNumberFormat="1" applyFont="1" applyAlignment="1">
      <alignment horizontal="fill" vertical="center"/>
    </xf>
    <xf numFmtId="2" fontId="4" fillId="2" borderId="0" xfId="0" applyNumberFormat="1" applyFont="1" applyAlignment="1">
      <alignment horizontal="center"/>
    </xf>
    <xf numFmtId="0" fontId="4" fillId="2" borderId="0" xfId="0" applyFont="1" applyAlignment="1">
      <alignment horizontal="fill"/>
    </xf>
    <xf numFmtId="7" fontId="4" fillId="2" borderId="0" xfId="0" applyNumberFormat="1" applyFont="1" applyProtection="1">
      <protection hidden="1"/>
    </xf>
    <xf numFmtId="166" fontId="4" fillId="2" borderId="0" xfId="0" applyNumberFormat="1" applyFont="1" applyAlignment="1" applyProtection="1">
      <alignment horizontal="center"/>
      <protection hidden="1"/>
    </xf>
    <xf numFmtId="0" fontId="4" fillId="2" borderId="0" xfId="0" applyFont="1" applyAlignment="1" applyProtection="1">
      <alignment horizontal="fill" vertical="center"/>
      <protection hidden="1"/>
    </xf>
    <xf numFmtId="166" fontId="4" fillId="2" borderId="0" xfId="0" applyNumberFormat="1" applyFont="1" applyAlignment="1" applyProtection="1">
      <alignment horizontal="center" vertical="center"/>
      <protection hidden="1"/>
    </xf>
    <xf numFmtId="166" fontId="8" fillId="2" borderId="0" xfId="0" applyNumberFormat="1" applyFont="1" applyAlignment="1" applyProtection="1">
      <alignment horizontal="center"/>
      <protection hidden="1"/>
    </xf>
    <xf numFmtId="7" fontId="8" fillId="2" borderId="0" xfId="0" applyNumberFormat="1" applyFont="1" applyAlignment="1" applyProtection="1">
      <alignment horizontal="center"/>
      <protection hidden="1"/>
    </xf>
    <xf numFmtId="0" fontId="4" fillId="2" borderId="0" xfId="0" applyFont="1" applyProtection="1">
      <protection hidden="1"/>
    </xf>
    <xf numFmtId="164" fontId="4" fillId="3" borderId="0" xfId="0" applyNumberFormat="1" applyFont="1" applyFill="1" applyAlignment="1" applyProtection="1">
      <alignment horizontal="right"/>
      <protection locked="0"/>
    </xf>
    <xf numFmtId="37" fontId="4" fillId="3" borderId="0" xfId="0" applyNumberFormat="1" applyFont="1" applyFill="1" applyAlignment="1" applyProtection="1">
      <alignment horizontal="right"/>
      <protection locked="0"/>
    </xf>
    <xf numFmtId="164" fontId="4" fillId="3" borderId="0" xfId="0" applyNumberFormat="1" applyFont="1" applyFill="1" applyAlignment="1" applyProtection="1">
      <alignment horizontal="right"/>
      <protection locked="0" hidden="1"/>
    </xf>
    <xf numFmtId="164" fontId="4" fillId="2" borderId="0" xfId="0" applyNumberFormat="1" applyFont="1"/>
    <xf numFmtId="1" fontId="22" fillId="3" borderId="0" xfId="0" applyNumberFormat="1" applyFont="1" applyFill="1" applyProtection="1">
      <protection locked="0" hidden="1"/>
    </xf>
    <xf numFmtId="1" fontId="22" fillId="2" borderId="0" xfId="0" applyNumberFormat="1" applyFont="1"/>
    <xf numFmtId="167" fontId="4" fillId="2" borderId="0" xfId="0" applyNumberFormat="1" applyFont="1" applyAlignment="1" applyProtection="1">
      <alignment horizontal="right"/>
      <protection hidden="1"/>
    </xf>
    <xf numFmtId="165" fontId="4" fillId="2" borderId="0" xfId="0" applyNumberFormat="1" applyFont="1"/>
    <xf numFmtId="167" fontId="4" fillId="3" borderId="0" xfId="0" applyNumberFormat="1" applyFont="1" applyFill="1" applyAlignment="1" applyProtection="1">
      <alignment horizontal="right"/>
      <protection hidden="1"/>
    </xf>
    <xf numFmtId="1" fontId="4" fillId="3" borderId="0" xfId="0" applyNumberFormat="1" applyFont="1" applyFill="1" applyProtection="1">
      <protection locked="0"/>
    </xf>
    <xf numFmtId="7" fontId="4" fillId="3" borderId="0" xfId="0" applyNumberFormat="1" applyFont="1" applyFill="1" applyProtection="1">
      <protection locked="0" hidden="1"/>
    </xf>
    <xf numFmtId="7" fontId="4" fillId="0" borderId="0" xfId="0" applyNumberFormat="1" applyFont="1" applyFill="1" applyProtection="1">
      <protection hidden="1"/>
    </xf>
    <xf numFmtId="0" fontId="20" fillId="2" borderId="0" xfId="0" applyFont="1"/>
    <xf numFmtId="0" fontId="4" fillId="2" borderId="0" xfId="0" applyFont="1" applyAlignment="1">
      <alignment horizontal="center"/>
    </xf>
    <xf numFmtId="0" fontId="4" fillId="2" borderId="3" xfId="0" applyFont="1" applyBorder="1" applyAlignment="1">
      <alignment horizontal="right"/>
    </xf>
    <xf numFmtId="0" fontId="4" fillId="2" borderId="3" xfId="0" applyFont="1" applyBorder="1"/>
    <xf numFmtId="167" fontId="4" fillId="3" borderId="6" xfId="0" applyNumberFormat="1" applyFont="1" applyFill="1" applyBorder="1" applyAlignment="1" applyProtection="1">
      <alignment horizontal="right"/>
      <protection locked="0"/>
    </xf>
    <xf numFmtId="7" fontId="4" fillId="3" borderId="6" xfId="0" applyNumberFormat="1" applyFont="1" applyFill="1" applyBorder="1" applyProtection="1">
      <protection locked="0"/>
    </xf>
    <xf numFmtId="0" fontId="4" fillId="2" borderId="3" xfId="0" applyFont="1" applyBorder="1" applyAlignment="1">
      <alignment horizontal="center"/>
    </xf>
    <xf numFmtId="167" fontId="4" fillId="2" borderId="3" xfId="0" applyNumberFormat="1" applyFont="1" applyBorder="1"/>
    <xf numFmtId="0" fontId="4" fillId="2" borderId="4" xfId="0" applyFont="1" applyBorder="1"/>
    <xf numFmtId="0" fontId="4" fillId="2" borderId="0" xfId="0" applyFont="1" applyAlignment="1">
      <alignment vertical="center"/>
    </xf>
    <xf numFmtId="0" fontId="16" fillId="2" borderId="0" xfId="0" quotePrefix="1" applyFont="1"/>
    <xf numFmtId="0" fontId="8" fillId="2" borderId="5" xfId="0" applyFont="1" applyBorder="1" applyAlignment="1" applyProtection="1">
      <alignment vertical="center"/>
      <protection hidden="1"/>
    </xf>
    <xf numFmtId="0" fontId="8" fillId="2" borderId="5" xfId="0" applyFont="1" applyBorder="1" applyAlignment="1" applyProtection="1">
      <alignment horizontal="right" vertical="center"/>
      <protection hidden="1"/>
    </xf>
    <xf numFmtId="1" fontId="4" fillId="2" borderId="0" xfId="0" applyNumberFormat="1" applyFont="1" applyAlignment="1">
      <alignment horizontal="center"/>
    </xf>
    <xf numFmtId="15" fontId="8" fillId="2" borderId="0" xfId="0" applyNumberFormat="1" applyFont="1" applyAlignment="1">
      <alignment horizontal="right"/>
    </xf>
    <xf numFmtId="0" fontId="4" fillId="2" borderId="0" xfId="0" applyFont="1" applyAlignment="1">
      <alignment horizontal="center" wrapText="1"/>
    </xf>
    <xf numFmtId="7" fontId="4" fillId="3" borderId="0" xfId="0" applyNumberFormat="1" applyFont="1" applyFill="1" applyProtection="1">
      <protection locked="0"/>
    </xf>
    <xf numFmtId="41" fontId="4" fillId="2" borderId="0" xfId="0" applyNumberFormat="1" applyFont="1" applyAlignment="1" applyProtection="1">
      <alignment horizontal="center"/>
      <protection hidden="1"/>
    </xf>
    <xf numFmtId="166" fontId="4" fillId="2" borderId="0" xfId="0" applyNumberFormat="1" applyFont="1" applyAlignment="1">
      <alignment horizontal="center"/>
    </xf>
    <xf numFmtId="0" fontId="4" fillId="2" borderId="0" xfId="0" applyFont="1" applyAlignment="1" applyProtection="1">
      <alignment horizontal="fill"/>
      <protection hidden="1"/>
    </xf>
    <xf numFmtId="0" fontId="8" fillId="2" borderId="0" xfId="0" applyFont="1" applyProtection="1">
      <protection hidden="1"/>
    </xf>
    <xf numFmtId="166" fontId="4" fillId="2" borderId="0" xfId="0" applyNumberFormat="1" applyFont="1"/>
    <xf numFmtId="166" fontId="8" fillId="2" borderId="0" xfId="0" applyNumberFormat="1" applyFont="1" applyAlignment="1">
      <alignment horizontal="center"/>
    </xf>
    <xf numFmtId="0" fontId="24" fillId="2" borderId="0" xfId="0" applyFont="1" applyAlignment="1">
      <alignment horizontal="center"/>
    </xf>
    <xf numFmtId="0" fontId="20" fillId="2" borderId="0" xfId="0" applyFont="1" applyAlignment="1" applyProtection="1">
      <alignment horizontal="left"/>
      <protection hidden="1"/>
    </xf>
    <xf numFmtId="2" fontId="4" fillId="2" borderId="0" xfId="0" applyNumberFormat="1" applyFont="1" applyAlignment="1" applyProtection="1">
      <alignment horizontal="right"/>
      <protection hidden="1"/>
    </xf>
    <xf numFmtId="7" fontId="8" fillId="2" borderId="0" xfId="0" applyNumberFormat="1" applyFont="1" applyAlignment="1" applyProtection="1">
      <alignment horizontal="right"/>
      <protection hidden="1"/>
    </xf>
    <xf numFmtId="0" fontId="4" fillId="2" borderId="6" xfId="0" applyFont="1" applyBorder="1"/>
    <xf numFmtId="7" fontId="8" fillId="2" borderId="2" xfId="0" applyNumberFormat="1" applyFont="1" applyBorder="1" applyProtection="1">
      <protection hidden="1"/>
    </xf>
    <xf numFmtId="0" fontId="25" fillId="2" borderId="0" xfId="0" applyFont="1"/>
    <xf numFmtId="0" fontId="15" fillId="2" borderId="0" xfId="0" applyFont="1"/>
    <xf numFmtId="9" fontId="4" fillId="2" borderId="0" xfId="0" applyNumberFormat="1" applyFont="1" applyAlignment="1">
      <alignment horizontal="center"/>
    </xf>
    <xf numFmtId="0" fontId="15" fillId="2" borderId="0" xfId="0" applyFont="1" applyAlignment="1">
      <alignment horizontal="left"/>
    </xf>
    <xf numFmtId="7" fontId="15" fillId="2" borderId="0" xfId="0" applyNumberFormat="1" applyFont="1" applyAlignment="1" applyProtection="1">
      <alignment horizontal="left"/>
      <protection hidden="1"/>
    </xf>
    <xf numFmtId="8" fontId="15" fillId="2" borderId="0" xfId="1" applyFont="1" applyFill="1" applyAlignment="1">
      <alignment horizontal="left"/>
    </xf>
    <xf numFmtId="0" fontId="15" fillId="2" borderId="0" xfId="0" applyFont="1" applyAlignment="1">
      <alignment horizontal="right"/>
    </xf>
    <xf numFmtId="49" fontId="15" fillId="2" borderId="0" xfId="0" applyNumberFormat="1" applyFont="1" applyAlignment="1" applyProtection="1">
      <alignment horizontal="left"/>
      <protection hidden="1"/>
    </xf>
    <xf numFmtId="8" fontId="26" fillId="2" borderId="0" xfId="1" applyFont="1" applyFill="1"/>
    <xf numFmtId="0" fontId="8" fillId="2" borderId="0" xfId="0" applyFont="1" applyAlignment="1">
      <alignment horizontal="center" wrapText="1"/>
    </xf>
    <xf numFmtId="7" fontId="25" fillId="2" borderId="0" xfId="0" applyNumberFormat="1" applyFont="1"/>
    <xf numFmtId="7" fontId="25" fillId="2" borderId="0" xfId="0" applyNumberFormat="1" applyFont="1" applyProtection="1">
      <protection hidden="1"/>
    </xf>
    <xf numFmtId="1" fontId="25" fillId="3" borderId="0" xfId="0" applyNumberFormat="1" applyFont="1" applyFill="1" applyAlignment="1" applyProtection="1">
      <alignment horizontal="right"/>
      <protection locked="0"/>
    </xf>
    <xf numFmtId="7" fontId="15" fillId="2" borderId="0" xfId="0" applyNumberFormat="1" applyFont="1" applyProtection="1">
      <protection hidden="1"/>
    </xf>
    <xf numFmtId="166" fontId="15" fillId="2" borderId="0" xfId="0" applyNumberFormat="1" applyFont="1" applyAlignment="1" applyProtection="1">
      <alignment horizontal="center"/>
      <protection hidden="1"/>
    </xf>
    <xf numFmtId="7" fontId="15" fillId="2" borderId="0" xfId="0" applyNumberFormat="1" applyFont="1"/>
    <xf numFmtId="7" fontId="15" fillId="2" borderId="0" xfId="0" applyNumberFormat="1" applyFont="1" applyAlignment="1" applyProtection="1">
      <alignment horizontal="center"/>
      <protection hidden="1"/>
    </xf>
    <xf numFmtId="7" fontId="15" fillId="3" borderId="0" xfId="0" applyNumberFormat="1" applyFont="1" applyFill="1" applyProtection="1">
      <protection locked="0"/>
    </xf>
    <xf numFmtId="168" fontId="27" fillId="3" borderId="0" xfId="0" applyNumberFormat="1" applyFont="1" applyFill="1" applyAlignment="1" applyProtection="1">
      <alignment horizontal="left"/>
      <protection locked="0"/>
    </xf>
    <xf numFmtId="0" fontId="2" fillId="2" borderId="7" xfId="0" applyFont="1" applyBorder="1"/>
    <xf numFmtId="0" fontId="25" fillId="2" borderId="0" xfId="0" applyFont="1" applyAlignment="1">
      <alignment horizontal="center"/>
    </xf>
    <xf numFmtId="0" fontId="28" fillId="2" borderId="0" xfId="0" applyFont="1"/>
    <xf numFmtId="0" fontId="29" fillId="2" borderId="0" xfId="0" applyFont="1"/>
    <xf numFmtId="0" fontId="30" fillId="2" borderId="0" xfId="0" applyFont="1"/>
    <xf numFmtId="0" fontId="31" fillId="2" borderId="0" xfId="0" applyFont="1"/>
    <xf numFmtId="0" fontId="25" fillId="2" borderId="0" xfId="0" applyFont="1" applyAlignment="1">
      <alignment horizontal="left"/>
    </xf>
    <xf numFmtId="7" fontId="25" fillId="2" borderId="0" xfId="0" applyNumberFormat="1" applyFont="1" applyAlignment="1" applyProtection="1">
      <alignment horizontal="left"/>
      <protection hidden="1"/>
    </xf>
    <xf numFmtId="0" fontId="4" fillId="2" borderId="0" xfId="0" applyFont="1" applyAlignment="1">
      <alignment horizontal="right"/>
    </xf>
    <xf numFmtId="0" fontId="8" fillId="2" borderId="0" xfId="0" applyFont="1" applyAlignment="1">
      <alignment horizontal="left"/>
    </xf>
    <xf numFmtId="7" fontId="8" fillId="2" borderId="0" xfId="0" applyNumberFormat="1" applyFont="1" applyAlignment="1" applyProtection="1">
      <alignment horizontal="right"/>
      <protection hidden="1"/>
    </xf>
    <xf numFmtId="168" fontId="27" fillId="3" borderId="0" xfId="0" applyNumberFormat="1" applyFont="1" applyFill="1" applyAlignment="1" applyProtection="1">
      <alignment horizontal="left"/>
      <protection locked="0"/>
    </xf>
    <xf numFmtId="7" fontId="15" fillId="2" borderId="0" xfId="0" applyNumberFormat="1" applyFont="1" applyAlignment="1" applyProtection="1">
      <alignment horizontal="right"/>
      <protection hidden="1"/>
    </xf>
    <xf numFmtId="0" fontId="4" fillId="2" borderId="0" xfId="0" applyFont="1" applyAlignment="1">
      <alignment horizontal="center"/>
    </xf>
    <xf numFmtId="0" fontId="8" fillId="6" borderId="0" xfId="0" applyFont="1" applyFill="1" applyAlignment="1" applyProtection="1">
      <alignment horizontal="center"/>
      <protection locked="0"/>
    </xf>
    <xf numFmtId="0" fontId="8" fillId="5" borderId="0" xfId="0" applyFont="1" applyFill="1" applyAlignment="1">
      <alignment horizontal="center"/>
    </xf>
    <xf numFmtId="0" fontId="4" fillId="2" borderId="3" xfId="0" applyFont="1" applyBorder="1" applyAlignment="1">
      <alignment horizontal="center"/>
    </xf>
    <xf numFmtId="0" fontId="20" fillId="3" borderId="0" xfId="0" applyFont="1" applyFill="1" applyAlignment="1" applyProtection="1">
      <alignment horizontal="left" vertical="top" wrapText="1"/>
      <protection locked="0"/>
    </xf>
    <xf numFmtId="0" fontId="21" fillId="3" borderId="0" xfId="0" applyFont="1" applyFill="1" applyAlignment="1" applyProtection="1">
      <alignment horizontal="center"/>
      <protection locked="0"/>
    </xf>
    <xf numFmtId="169" fontId="20" fillId="3" borderId="0" xfId="0" applyNumberFormat="1" applyFont="1" applyFill="1" applyAlignment="1" applyProtection="1">
      <alignment horizontal="center"/>
      <protection locked="0"/>
    </xf>
    <xf numFmtId="0" fontId="8" fillId="2" borderId="0" xfId="0" applyFont="1" applyAlignment="1">
      <alignment horizontal="right"/>
    </xf>
    <xf numFmtId="0" fontId="8" fillId="3" borderId="0" xfId="0" applyFont="1" applyFill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left"/>
      <protection locked="0"/>
    </xf>
    <xf numFmtId="0" fontId="20" fillId="3" borderId="0" xfId="0" applyFont="1" applyFill="1" applyAlignment="1" applyProtection="1">
      <alignment horizontal="left"/>
      <protection locked="0"/>
    </xf>
    <xf numFmtId="0" fontId="4" fillId="2" borderId="0" xfId="0" applyFont="1" applyAlignment="1">
      <alignment horizontal="left"/>
    </xf>
    <xf numFmtId="0" fontId="20" fillId="0" borderId="0" xfId="0" applyFont="1" applyFill="1" applyAlignment="1">
      <alignment horizontal="center"/>
    </xf>
    <xf numFmtId="0" fontId="8" fillId="3" borderId="0" xfId="0" applyFont="1" applyFill="1" applyAlignment="1" applyProtection="1">
      <alignment horizontal="center"/>
      <protection locked="0"/>
    </xf>
    <xf numFmtId="171" fontId="20" fillId="3" borderId="0" xfId="0" applyNumberFormat="1" applyFont="1" applyFill="1" applyAlignment="1" applyProtection="1">
      <alignment horizontal="left"/>
      <protection locked="0"/>
    </xf>
    <xf numFmtId="0" fontId="8" fillId="2" borderId="0" xfId="0" applyFont="1" applyAlignment="1">
      <alignment horizontal="center" wrapText="1"/>
    </xf>
    <xf numFmtId="7" fontId="14" fillId="2" borderId="0" xfId="0" applyNumberFormat="1" applyFont="1" applyAlignment="1" applyProtection="1">
      <alignment horizontal="right"/>
      <protection hidden="1"/>
    </xf>
    <xf numFmtId="0" fontId="4" fillId="2" borderId="0" xfId="0" applyFont="1" applyAlignment="1">
      <alignment horizontal="left" vertical="center" wrapText="1"/>
    </xf>
    <xf numFmtId="0" fontId="4" fillId="2" borderId="3" xfId="0" applyFont="1" applyBorder="1" applyAlignment="1">
      <alignment horizontal="left" vertical="center" wrapText="1"/>
    </xf>
    <xf numFmtId="0" fontId="18" fillId="2" borderId="0" xfId="0" applyFont="1" applyAlignment="1">
      <alignment horizontal="left"/>
    </xf>
    <xf numFmtId="0" fontId="3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14" fillId="2" borderId="0" xfId="0" applyFont="1" applyAlignment="1">
      <alignment horizontal="center"/>
    </xf>
    <xf numFmtId="0" fontId="20" fillId="0" borderId="0" xfId="0" applyFont="1" applyFill="1" applyAlignment="1">
      <alignment horizontal="left"/>
    </xf>
    <xf numFmtId="167" fontId="4" fillId="2" borderId="3" xfId="0" applyNumberFormat="1" applyFont="1" applyBorder="1"/>
    <xf numFmtId="0" fontId="4" fillId="3" borderId="4" xfId="0" applyFont="1" applyFill="1" applyBorder="1" applyAlignment="1" applyProtection="1">
      <alignment horizontal="left"/>
      <protection locked="0"/>
    </xf>
    <xf numFmtId="0" fontId="4" fillId="4" borderId="4" xfId="0" applyFont="1" applyFill="1" applyBorder="1" applyAlignment="1" applyProtection="1">
      <alignment horizontal="left"/>
      <protection locked="0"/>
    </xf>
    <xf numFmtId="0" fontId="4" fillId="5" borderId="4" xfId="0" applyFont="1" applyFill="1" applyBorder="1" applyAlignment="1">
      <alignment horizontal="left"/>
    </xf>
    <xf numFmtId="0" fontId="4" fillId="2" borderId="0" xfId="0" applyFont="1" applyAlignment="1">
      <alignment horizontal="right" wrapText="1"/>
    </xf>
    <xf numFmtId="0" fontId="25" fillId="2" borderId="0" xfId="0" applyFont="1" applyAlignment="1">
      <alignment horizontal="center"/>
    </xf>
    <xf numFmtId="0" fontId="4" fillId="2" borderId="0" xfId="0" applyFont="1" applyAlignment="1">
      <alignment horizontal="center" wrapText="1"/>
    </xf>
    <xf numFmtId="0" fontId="20" fillId="5" borderId="0" xfId="0" applyFont="1" applyFill="1" applyAlignment="1" applyProtection="1">
      <alignment horizontal="left" vertical="top"/>
      <protection locked="0"/>
    </xf>
    <xf numFmtId="0" fontId="4" fillId="5" borderId="0" xfId="0" applyFont="1" applyFill="1" applyAlignment="1">
      <alignment horizontal="left"/>
    </xf>
    <xf numFmtId="0" fontId="20" fillId="0" borderId="0" xfId="0" applyFont="1" applyFill="1" applyAlignment="1">
      <alignment horizontal="left" vertical="top" wrapText="1"/>
    </xf>
    <xf numFmtId="0" fontId="20" fillId="2" borderId="0" xfId="0" applyFont="1" applyAlignment="1">
      <alignment horizontal="left"/>
    </xf>
    <xf numFmtId="0" fontId="8" fillId="2" borderId="0" xfId="0" applyFont="1" applyAlignment="1" applyProtection="1">
      <alignment horizontal="right"/>
      <protection hidden="1"/>
    </xf>
    <xf numFmtId="0" fontId="8" fillId="2" borderId="0" xfId="0" applyFont="1" applyAlignment="1" applyProtection="1">
      <alignment horizontal="left"/>
      <protection hidden="1"/>
    </xf>
    <xf numFmtId="164" fontId="20" fillId="2" borderId="0" xfId="0" applyNumberFormat="1" applyFont="1" applyAlignment="1" applyProtection="1">
      <alignment horizontal="left"/>
      <protection hidden="1"/>
    </xf>
    <xf numFmtId="0" fontId="8" fillId="2" borderId="0" xfId="0" applyFont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168" fontId="23" fillId="3" borderId="0" xfId="0" applyNumberFormat="1" applyFont="1" applyFill="1" applyAlignment="1" applyProtection="1">
      <alignment horizontal="left"/>
      <protection locked="0"/>
    </xf>
    <xf numFmtId="0" fontId="4" fillId="2" borderId="8" xfId="0" applyFont="1" applyBorder="1" applyAlignment="1">
      <alignment horizontal="right"/>
    </xf>
    <xf numFmtId="7" fontId="4" fillId="2" borderId="0" xfId="0" applyNumberFormat="1" applyFont="1" applyAlignment="1" applyProtection="1">
      <alignment horizontal="right"/>
      <protection hidden="1"/>
    </xf>
    <xf numFmtId="0" fontId="8" fillId="2" borderId="0" xfId="0" applyFont="1" applyAlignment="1">
      <alignment horizontal="left" vertical="center"/>
    </xf>
    <xf numFmtId="0" fontId="8" fillId="2" borderId="5" xfId="0" applyFont="1" applyBorder="1" applyAlignment="1">
      <alignment horizontal="left" vertical="center"/>
    </xf>
    <xf numFmtId="0" fontId="8" fillId="2" borderId="7" xfId="0" applyFont="1" applyBorder="1" applyAlignment="1">
      <alignment horizontal="center"/>
    </xf>
    <xf numFmtId="170" fontId="8" fillId="2" borderId="0" xfId="0" applyNumberFormat="1" applyFont="1" applyAlignment="1" applyProtection="1">
      <alignment horizontal="right"/>
      <protection hidden="1"/>
    </xf>
    <xf numFmtId="170" fontId="8" fillId="2" borderId="0" xfId="0" applyNumberFormat="1" applyFont="1" applyAlignment="1" applyProtection="1">
      <alignment horizontal="left"/>
      <protection hidden="1"/>
    </xf>
    <xf numFmtId="0" fontId="20" fillId="2" borderId="0" xfId="0" applyFont="1" applyAlignment="1" applyProtection="1">
      <alignment horizontal="left"/>
      <protection hidden="1"/>
    </xf>
    <xf numFmtId="0" fontId="4" fillId="2" borderId="7" xfId="0" applyFont="1" applyBorder="1" applyAlignment="1">
      <alignment horizontal="left"/>
    </xf>
    <xf numFmtId="0" fontId="15" fillId="2" borderId="7" xfId="0" applyFont="1" applyBorder="1" applyAlignment="1">
      <alignment horizontal="left"/>
    </xf>
    <xf numFmtId="49" fontId="15" fillId="2" borderId="7" xfId="0" applyNumberFormat="1" applyFont="1" applyBorder="1" applyAlignment="1" applyProtection="1">
      <alignment horizontal="left"/>
      <protection hidden="1"/>
    </xf>
    <xf numFmtId="0" fontId="8" fillId="2" borderId="0" xfId="0" applyFont="1" applyAlignment="1" applyProtection="1">
      <alignment horizontal="center"/>
      <protection hidden="1"/>
    </xf>
    <xf numFmtId="0" fontId="20" fillId="2" borderId="0" xfId="0" applyFont="1" applyAlignment="1" applyProtection="1">
      <alignment horizontal="left" vertical="top" wrapText="1"/>
      <protection hidden="1"/>
    </xf>
    <xf numFmtId="7" fontId="8" fillId="2" borderId="0" xfId="0" applyNumberFormat="1" applyFont="1" applyAlignment="1">
      <alignment horizontal="right"/>
    </xf>
    <xf numFmtId="0" fontId="15" fillId="2" borderId="0" xfId="0" applyFont="1" applyAlignment="1">
      <alignment horizontal="center"/>
    </xf>
    <xf numFmtId="8" fontId="4" fillId="2" borderId="0" xfId="1" applyFont="1" applyFill="1" applyAlignment="1">
      <alignment horizontal="left"/>
    </xf>
    <xf numFmtId="8" fontId="8" fillId="2" borderId="7" xfId="1" applyFont="1" applyFill="1" applyBorder="1" applyAlignment="1">
      <alignment horizontal="center"/>
    </xf>
    <xf numFmtId="8" fontId="15" fillId="2" borderId="7" xfId="1" applyFont="1" applyFill="1" applyBorder="1" applyAlignment="1">
      <alignment horizontal="left"/>
    </xf>
    <xf numFmtId="8" fontId="26" fillId="2" borderId="7" xfId="1" applyFont="1" applyFill="1" applyBorder="1" applyAlignment="1">
      <alignment horizontal="left"/>
    </xf>
    <xf numFmtId="0" fontId="10" fillId="2" borderId="7" xfId="0" applyFont="1" applyBorder="1" applyAlignment="1">
      <alignment horizontal="left" vertical="center"/>
    </xf>
    <xf numFmtId="0" fontId="6" fillId="2" borderId="9" xfId="0" applyFont="1" applyBorder="1" applyAlignment="1">
      <alignment horizontal="left"/>
    </xf>
    <xf numFmtId="0" fontId="6" fillId="2" borderId="10" xfId="0" applyFont="1" applyBorder="1" applyAlignment="1">
      <alignment horizontal="left"/>
    </xf>
    <xf numFmtId="0" fontId="6" fillId="2" borderId="11" xfId="0" applyFont="1" applyBorder="1" applyAlignment="1">
      <alignment horizontal="left"/>
    </xf>
    <xf numFmtId="0" fontId="6" fillId="2" borderId="12" xfId="0" applyFont="1" applyBorder="1" applyAlignment="1">
      <alignment horizontal="left"/>
    </xf>
    <xf numFmtId="0" fontId="6" fillId="2" borderId="7" xfId="0" applyFont="1" applyBorder="1" applyAlignment="1">
      <alignment horizontal="center"/>
    </xf>
    <xf numFmtId="0" fontId="9" fillId="2" borderId="7" xfId="0" applyFont="1" applyBorder="1" applyAlignment="1">
      <alignment horizontal="center"/>
    </xf>
    <xf numFmtId="0" fontId="2" fillId="2" borderId="9" xfId="0" applyFont="1" applyBorder="1" applyAlignment="1">
      <alignment horizontal="center"/>
    </xf>
    <xf numFmtId="0" fontId="2" fillId="2" borderId="10" xfId="0" applyFont="1" applyBorder="1" applyAlignment="1">
      <alignment horizontal="center"/>
    </xf>
    <xf numFmtId="0" fontId="2" fillId="2" borderId="13" xfId="0" applyFont="1" applyBorder="1" applyAlignment="1">
      <alignment horizontal="center"/>
    </xf>
    <xf numFmtId="0" fontId="2" fillId="2" borderId="14" xfId="0" applyFont="1" applyBorder="1" applyAlignment="1">
      <alignment horizontal="center"/>
    </xf>
    <xf numFmtId="0" fontId="2" fillId="2" borderId="11" xfId="0" applyFont="1" applyBorder="1" applyAlignment="1">
      <alignment horizontal="center"/>
    </xf>
    <xf numFmtId="0" fontId="2" fillId="2" borderId="12" xfId="0" applyFont="1" applyBorder="1" applyAlignment="1">
      <alignment horizontal="center"/>
    </xf>
    <xf numFmtId="0" fontId="2" fillId="2" borderId="7" xfId="0" applyFont="1" applyBorder="1" applyAlignment="1">
      <alignment horizontal="center"/>
    </xf>
    <xf numFmtId="0" fontId="16" fillId="2" borderId="0" xfId="0" quotePrefix="1" applyFont="1" applyAlignment="1">
      <alignment horizontal="center"/>
    </xf>
    <xf numFmtId="0" fontId="8" fillId="2" borderId="0" xfId="0" applyFont="1" applyAlignment="1">
      <alignment horizontal="center" vertical="center"/>
    </xf>
    <xf numFmtId="0" fontId="8" fillId="2" borderId="5" xfId="0" applyFont="1" applyBorder="1" applyAlignment="1">
      <alignment horizontal="center" vertical="center"/>
    </xf>
  </cellXfs>
  <cellStyles count="3">
    <cellStyle name="Currency" xfId="1" builtinId="4"/>
    <cellStyle name="Money Field" xfId="2" xr:uid="{00000000-0005-0000-0000-000001000000}"/>
    <cellStyle name="Normal" xfId="0" builtinId="0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abel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171450</xdr:colOff>
          <xdr:row>5</xdr:row>
          <xdr:rowOff>142875</xdr:rowOff>
        </xdr:from>
        <xdr:to>
          <xdr:col>8</xdr:col>
          <xdr:colOff>247650</xdr:colOff>
          <xdr:row>5</xdr:row>
          <xdr:rowOff>219075</xdr:rowOff>
        </xdr:to>
        <xdr:sp macro="" textlink="">
          <xdr:nvSpPr>
            <xdr:cNvPr id="1390" name="Label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366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0"/>
  <sheetViews>
    <sheetView tabSelected="1" showOutlineSymbols="0" view="pageLayout" topLeftCell="A52" zoomScale="70" zoomScaleNormal="40" zoomScaleSheetLayoutView="50" zoomScalePageLayoutView="70" workbookViewId="0">
      <selection activeCell="C71" sqref="C71"/>
    </sheetView>
  </sheetViews>
  <sheetFormatPr defaultColWidth="11.44140625" defaultRowHeight="15" x14ac:dyDescent="0.2"/>
  <cols>
    <col min="1" max="1" width="0.88671875" style="1" customWidth="1"/>
    <col min="2" max="2" width="6.6640625" style="1" customWidth="1"/>
    <col min="3" max="3" width="34.5546875" style="1" customWidth="1"/>
    <col min="4" max="4" width="9.5546875" style="1" customWidth="1"/>
    <col min="5" max="5" width="17.33203125" style="1" customWidth="1"/>
    <col min="6" max="6" width="7.77734375" style="1" customWidth="1"/>
    <col min="7" max="7" width="8.77734375" style="1" customWidth="1"/>
    <col min="8" max="8" width="10.88671875" style="1" customWidth="1"/>
    <col min="9" max="9" width="4.88671875" style="1" customWidth="1"/>
    <col min="10" max="10" width="14.77734375" style="1" customWidth="1"/>
    <col min="11" max="11" width="20.44140625" style="1" customWidth="1"/>
    <col min="12" max="12" width="16.6640625" style="1" customWidth="1"/>
    <col min="13" max="13" width="3.88671875" style="1" customWidth="1"/>
    <col min="14" max="14" width="20.109375" style="1" customWidth="1"/>
    <col min="15" max="16384" width="11.44140625" style="1"/>
  </cols>
  <sheetData>
    <row r="1" spans="1:14" ht="20.25" x14ac:dyDescent="0.3">
      <c r="A1" s="47"/>
      <c r="B1" s="47"/>
      <c r="C1" s="43"/>
      <c r="D1" s="141" t="s">
        <v>134</v>
      </c>
      <c r="E1" s="141"/>
      <c r="F1" s="141"/>
      <c r="G1" s="141"/>
      <c r="H1" s="141"/>
      <c r="I1" s="141"/>
      <c r="J1" s="141"/>
      <c r="K1" s="141"/>
      <c r="L1" s="43"/>
      <c r="M1" s="43"/>
      <c r="N1" s="47"/>
    </row>
    <row r="2" spans="1:14" ht="29.25" customHeight="1" x14ac:dyDescent="0.3">
      <c r="A2" s="47"/>
      <c r="B2" s="47"/>
      <c r="C2" s="43"/>
      <c r="D2" s="142" t="s">
        <v>73</v>
      </c>
      <c r="E2" s="142"/>
      <c r="F2" s="142"/>
      <c r="G2" s="142"/>
      <c r="H2" s="142"/>
      <c r="I2" s="142"/>
      <c r="J2" s="142"/>
      <c r="K2" s="142"/>
      <c r="L2" s="43"/>
      <c r="M2" s="43"/>
      <c r="N2" s="47"/>
    </row>
    <row r="3" spans="1:14" ht="20.25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20.25" x14ac:dyDescent="0.3">
      <c r="A4" s="39"/>
      <c r="B4" s="39"/>
      <c r="C4" s="39"/>
      <c r="D4" s="147" t="s">
        <v>76</v>
      </c>
      <c r="E4" s="135"/>
      <c r="F4" s="135"/>
      <c r="G4" s="48" t="s">
        <v>33</v>
      </c>
      <c r="H4" s="150" t="s">
        <v>33</v>
      </c>
      <c r="I4" s="150"/>
      <c r="J4" s="39"/>
      <c r="K4" s="39"/>
      <c r="L4" s="49" t="s">
        <v>143</v>
      </c>
      <c r="M4" s="153" t="s">
        <v>33</v>
      </c>
      <c r="N4" s="153"/>
    </row>
    <row r="5" spans="1:14" ht="11.2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18" customHeight="1" x14ac:dyDescent="0.3">
      <c r="A6" s="39"/>
      <c r="B6" s="135" t="s">
        <v>118</v>
      </c>
      <c r="C6" s="135"/>
      <c r="D6" s="154" t="s">
        <v>75</v>
      </c>
      <c r="E6" s="154"/>
      <c r="F6" s="41"/>
      <c r="G6" s="50" t="s">
        <v>1</v>
      </c>
      <c r="H6" s="51"/>
      <c r="I6" s="52" t="s">
        <v>33</v>
      </c>
      <c r="J6" s="39"/>
      <c r="K6" s="49" t="s">
        <v>99</v>
      </c>
      <c r="L6" s="53" t="s">
        <v>100</v>
      </c>
      <c r="M6" s="148" t="s">
        <v>33</v>
      </c>
      <c r="N6" s="148"/>
    </row>
    <row r="7" spans="1:14" ht="7.5" customHeight="1" x14ac:dyDescent="0.3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 ht="20.25" x14ac:dyDescent="0.3">
      <c r="A8" s="39"/>
      <c r="B8" s="135" t="s">
        <v>119</v>
      </c>
      <c r="C8" s="135"/>
      <c r="D8" s="144" t="s">
        <v>33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</row>
    <row r="9" spans="1:14" ht="7.5" customHeight="1" x14ac:dyDescent="0.3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4" ht="15.75" customHeight="1" x14ac:dyDescent="0.3">
      <c r="A10" s="39"/>
      <c r="B10" s="135" t="s">
        <v>120</v>
      </c>
      <c r="C10" s="135"/>
      <c r="D10" s="144" t="s">
        <v>33</v>
      </c>
      <c r="E10" s="144"/>
      <c r="F10" s="144"/>
      <c r="G10" s="144"/>
      <c r="H10" s="144"/>
      <c r="I10" s="144"/>
      <c r="J10" s="144"/>
      <c r="K10" s="144"/>
      <c r="L10" s="144"/>
      <c r="M10" s="144"/>
      <c r="N10" s="144"/>
    </row>
    <row r="11" spans="1:14" ht="7.5" customHeight="1" x14ac:dyDescent="0.3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20.25" x14ac:dyDescent="0.3">
      <c r="A12" s="39"/>
      <c r="B12" s="135" t="s">
        <v>121</v>
      </c>
      <c r="C12" s="135"/>
      <c r="D12" s="163" t="str">
        <f>D1</f>
        <v>[Insert Company Name]</v>
      </c>
      <c r="E12" s="163"/>
      <c r="F12" s="163"/>
      <c r="G12" s="163"/>
      <c r="H12" s="163"/>
      <c r="I12" s="163"/>
      <c r="J12" s="163"/>
      <c r="K12" s="50" t="s">
        <v>4</v>
      </c>
      <c r="L12" s="146" t="s">
        <v>33</v>
      </c>
      <c r="M12" s="146"/>
      <c r="N12" s="146"/>
    </row>
    <row r="13" spans="1:14" ht="20.25" x14ac:dyDescent="0.3">
      <c r="A13" s="39"/>
      <c r="B13" s="135" t="s">
        <v>122</v>
      </c>
      <c r="C13" s="135"/>
      <c r="D13" s="150" t="s">
        <v>33</v>
      </c>
      <c r="E13" s="150"/>
      <c r="F13" s="150"/>
      <c r="G13" s="150"/>
      <c r="H13" s="150"/>
      <c r="I13" s="150"/>
      <c r="J13" s="150"/>
      <c r="K13" s="50" t="s">
        <v>44</v>
      </c>
      <c r="L13" s="145" t="s">
        <v>33</v>
      </c>
      <c r="M13" s="145"/>
      <c r="N13" s="145"/>
    </row>
    <row r="14" spans="1:14" ht="20.25" x14ac:dyDescent="0.3">
      <c r="A14" s="39"/>
      <c r="B14" s="135" t="s">
        <v>123</v>
      </c>
      <c r="C14" s="135"/>
      <c r="D14" s="150" t="s">
        <v>33</v>
      </c>
      <c r="E14" s="150"/>
      <c r="F14" s="152"/>
      <c r="G14" s="152"/>
      <c r="H14" s="152"/>
      <c r="I14" s="152"/>
      <c r="J14" s="152"/>
      <c r="K14" s="50" t="s">
        <v>45</v>
      </c>
      <c r="L14" s="146"/>
      <c r="M14" s="146"/>
      <c r="N14" s="146"/>
    </row>
    <row r="15" spans="1:14" ht="9.75" customHeight="1" x14ac:dyDescent="0.3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4" ht="20.25" customHeight="1" x14ac:dyDescent="0.3">
      <c r="A16" s="39"/>
      <c r="B16" s="39" t="s">
        <v>53</v>
      </c>
      <c r="C16" s="39"/>
      <c r="D16" s="39"/>
      <c r="E16" s="39"/>
      <c r="F16" s="39"/>
      <c r="G16" s="39"/>
      <c r="H16" s="168" t="s">
        <v>82</v>
      </c>
      <c r="I16" s="168"/>
      <c r="J16" s="168"/>
      <c r="K16" s="168"/>
      <c r="L16" s="54" t="s">
        <v>75</v>
      </c>
      <c r="M16" s="46" t="s">
        <v>83</v>
      </c>
      <c r="N16" s="54" t="s">
        <v>75</v>
      </c>
    </row>
    <row r="17" spans="1:14" s="23" customFormat="1" ht="13.5" customHeight="1" x14ac:dyDescent="0.2">
      <c r="A17" s="88"/>
      <c r="B17" s="56" t="s">
        <v>8</v>
      </c>
      <c r="C17" s="56" t="s">
        <v>8</v>
      </c>
      <c r="D17" s="56" t="s">
        <v>8</v>
      </c>
      <c r="E17" s="56" t="s">
        <v>8</v>
      </c>
      <c r="F17" s="57" t="s">
        <v>8</v>
      </c>
      <c r="G17" s="56" t="s">
        <v>8</v>
      </c>
      <c r="H17" s="56"/>
      <c r="I17" s="56"/>
      <c r="J17" s="56" t="s">
        <v>8</v>
      </c>
      <c r="K17" s="56" t="s">
        <v>8</v>
      </c>
      <c r="L17" s="56" t="s">
        <v>8</v>
      </c>
      <c r="M17" s="56" t="s">
        <v>8</v>
      </c>
      <c r="N17" s="56" t="s">
        <v>8</v>
      </c>
    </row>
    <row r="18" spans="1:14" s="23" customFormat="1" ht="7.5" customHeight="1" x14ac:dyDescent="0.2">
      <c r="A18" s="88"/>
      <c r="B18" s="56"/>
      <c r="C18" s="56"/>
      <c r="D18" s="56"/>
      <c r="E18" s="155" t="s">
        <v>77</v>
      </c>
      <c r="F18" s="57"/>
      <c r="G18" s="56"/>
      <c r="H18" s="56"/>
      <c r="I18" s="56"/>
      <c r="J18" s="56"/>
      <c r="K18" s="155" t="s">
        <v>78</v>
      </c>
      <c r="L18" s="155" t="s">
        <v>79</v>
      </c>
      <c r="M18" s="56"/>
      <c r="N18" s="56"/>
    </row>
    <row r="19" spans="1:14" ht="39.75" customHeight="1" x14ac:dyDescent="0.3">
      <c r="A19" s="39"/>
      <c r="B19" s="39"/>
      <c r="C19" s="39"/>
      <c r="D19" s="39"/>
      <c r="E19" s="155"/>
      <c r="F19" s="58" t="s">
        <v>12</v>
      </c>
      <c r="G19" s="147" t="s">
        <v>81</v>
      </c>
      <c r="H19" s="147"/>
      <c r="I19" s="147"/>
      <c r="J19" s="39"/>
      <c r="K19" s="155"/>
      <c r="L19" s="155"/>
      <c r="M19" s="39"/>
      <c r="N19" s="117" t="s">
        <v>80</v>
      </c>
    </row>
    <row r="20" spans="1:14" ht="20.25" x14ac:dyDescent="0.3">
      <c r="A20" s="39"/>
      <c r="B20" s="59" t="s">
        <v>6</v>
      </c>
      <c r="C20" s="59" t="s">
        <v>6</v>
      </c>
      <c r="D20" s="59" t="s">
        <v>6</v>
      </c>
      <c r="E20" s="59" t="s">
        <v>6</v>
      </c>
      <c r="F20" s="58" t="s">
        <v>6</v>
      </c>
      <c r="G20" s="59" t="s">
        <v>6</v>
      </c>
      <c r="H20" s="59"/>
      <c r="I20" s="59"/>
      <c r="J20" s="59" t="s">
        <v>6</v>
      </c>
      <c r="K20" s="59" t="s">
        <v>6</v>
      </c>
      <c r="L20" s="59" t="s">
        <v>6</v>
      </c>
      <c r="M20" s="59" t="s">
        <v>6</v>
      </c>
      <c r="N20" s="59" t="s">
        <v>6</v>
      </c>
    </row>
    <row r="21" spans="1:14" ht="20.25" x14ac:dyDescent="0.3">
      <c r="A21" s="39"/>
      <c r="B21" s="109" t="s">
        <v>71</v>
      </c>
      <c r="C21" s="109"/>
      <c r="D21" s="139">
        <f>E218</f>
        <v>0</v>
      </c>
      <c r="E21" s="139"/>
      <c r="F21" s="122">
        <f>IF(D21&lt;&gt;0,+G21/D21*100,0)</f>
        <v>0</v>
      </c>
      <c r="G21" s="139">
        <f>G218</f>
        <v>0</v>
      </c>
      <c r="H21" s="139"/>
      <c r="I21" s="139"/>
      <c r="J21" s="123"/>
      <c r="K21" s="124">
        <f>K218</f>
        <v>0</v>
      </c>
      <c r="L21" s="121">
        <f>L218+J218</f>
        <v>0</v>
      </c>
      <c r="M21" s="109"/>
      <c r="N21" s="121">
        <f>N218</f>
        <v>0</v>
      </c>
    </row>
    <row r="22" spans="1:14" ht="20.25" x14ac:dyDescent="0.3">
      <c r="A22" s="39"/>
      <c r="B22" s="109" t="s">
        <v>72</v>
      </c>
      <c r="C22" s="109"/>
      <c r="D22" s="139">
        <f>E250</f>
        <v>0</v>
      </c>
      <c r="E22" s="139"/>
      <c r="F22" s="122">
        <f>IF(D22&lt;&gt;0,+G22/D22*100,0)</f>
        <v>0</v>
      </c>
      <c r="G22" s="139">
        <f>G250</f>
        <v>0</v>
      </c>
      <c r="H22" s="139"/>
      <c r="I22" s="139"/>
      <c r="J22" s="123"/>
      <c r="K22" s="124">
        <f>K250</f>
        <v>0</v>
      </c>
      <c r="L22" s="121">
        <f>L250</f>
        <v>0</v>
      </c>
      <c r="M22" s="109"/>
      <c r="N22" s="121">
        <f>N250</f>
        <v>0</v>
      </c>
    </row>
    <row r="23" spans="1:14" ht="20.25" x14ac:dyDescent="0.3">
      <c r="A23" s="39"/>
      <c r="B23" s="109" t="s">
        <v>13</v>
      </c>
      <c r="C23" s="109"/>
      <c r="D23" s="139">
        <f>E288</f>
        <v>0</v>
      </c>
      <c r="E23" s="139"/>
      <c r="F23" s="122">
        <f>IF(D23&lt;&gt;0,+G23/D23*100,0)</f>
        <v>0</v>
      </c>
      <c r="G23" s="139">
        <f>G288</f>
        <v>0</v>
      </c>
      <c r="H23" s="139"/>
      <c r="I23" s="139"/>
      <c r="J23" s="109"/>
      <c r="K23" s="124">
        <f>K288</f>
        <v>0</v>
      </c>
      <c r="L23" s="121">
        <f>L288</f>
        <v>0</v>
      </c>
      <c r="M23" s="109"/>
      <c r="N23" s="121">
        <f>N288</f>
        <v>0</v>
      </c>
    </row>
    <row r="24" spans="1:14" ht="20.25" x14ac:dyDescent="0.3">
      <c r="A24" s="39"/>
      <c r="B24" s="109" t="s">
        <v>14</v>
      </c>
      <c r="C24" s="109"/>
      <c r="D24" s="139">
        <f>-E264</f>
        <v>0</v>
      </c>
      <c r="E24" s="139"/>
      <c r="F24" s="122">
        <f>IF(D24&lt;&gt;0,+G24/D24*100,0)</f>
        <v>0</v>
      </c>
      <c r="G24" s="139">
        <f>-G264</f>
        <v>0</v>
      </c>
      <c r="H24" s="139"/>
      <c r="I24" s="139"/>
      <c r="J24" s="109"/>
      <c r="K24" s="124">
        <f>-K264</f>
        <v>0</v>
      </c>
      <c r="L24" s="121">
        <f>-L264</f>
        <v>0</v>
      </c>
      <c r="M24" s="109"/>
      <c r="N24" s="121">
        <f>-N264</f>
        <v>0</v>
      </c>
    </row>
    <row r="25" spans="1:14" s="23" customFormat="1" ht="13.5" customHeight="1" x14ac:dyDescent="0.2">
      <c r="A25" s="88"/>
      <c r="B25" s="56" t="s">
        <v>8</v>
      </c>
      <c r="C25" s="56" t="s">
        <v>8</v>
      </c>
      <c r="D25" s="56" t="s">
        <v>8</v>
      </c>
      <c r="E25" s="62" t="s">
        <v>8</v>
      </c>
      <c r="F25" s="63" t="s">
        <v>8</v>
      </c>
      <c r="G25" s="62" t="s">
        <v>8</v>
      </c>
      <c r="H25" s="62"/>
      <c r="I25" s="56"/>
      <c r="J25" s="56" t="s">
        <v>8</v>
      </c>
      <c r="K25" s="56" t="s">
        <v>8</v>
      </c>
      <c r="L25" s="62" t="s">
        <v>8</v>
      </c>
      <c r="M25" s="56" t="s">
        <v>8</v>
      </c>
      <c r="N25" s="62"/>
    </row>
    <row r="26" spans="1:14" ht="20.25" x14ac:dyDescent="0.3">
      <c r="A26" s="39"/>
      <c r="B26" s="41" t="s">
        <v>132</v>
      </c>
      <c r="C26" s="41"/>
      <c r="D26" s="41"/>
      <c r="E26" s="6">
        <f>SUM(E21:E24)</f>
        <v>0</v>
      </c>
      <c r="F26" s="64">
        <f>IF(E26&lt;&gt;0,+G26/E26*100,0)</f>
        <v>0</v>
      </c>
      <c r="G26" s="137">
        <f>SUM(G21:G25)</f>
        <v>0</v>
      </c>
      <c r="H26" s="137"/>
      <c r="I26" s="137"/>
      <c r="J26" s="7"/>
      <c r="K26" s="65">
        <f>SUM(K21:K25)</f>
        <v>0</v>
      </c>
      <c r="L26" s="6">
        <f>SUM(L21:L25)</f>
        <v>0</v>
      </c>
      <c r="M26" s="7"/>
      <c r="N26" s="6">
        <f>SUM(N21:N24)</f>
        <v>0</v>
      </c>
    </row>
    <row r="27" spans="1:14" ht="20.25" x14ac:dyDescent="0.3">
      <c r="A27" s="39"/>
      <c r="B27" s="39"/>
      <c r="C27" s="39"/>
      <c r="D27" s="39"/>
      <c r="E27" s="66"/>
      <c r="F27" s="39"/>
      <c r="G27" s="39"/>
      <c r="H27" s="39"/>
      <c r="I27" s="39"/>
      <c r="J27" s="39"/>
      <c r="K27" s="39"/>
      <c r="L27" s="39"/>
      <c r="M27" s="39"/>
      <c r="N27" s="39"/>
    </row>
    <row r="28" spans="1:14" ht="20.25" x14ac:dyDescent="0.3">
      <c r="A28" s="39"/>
      <c r="B28" s="39" t="s">
        <v>116</v>
      </c>
      <c r="C28" s="39"/>
      <c r="D28" s="39"/>
      <c r="E28" s="66" t="s">
        <v>33</v>
      </c>
      <c r="F28" s="39"/>
      <c r="G28" s="39" t="s">
        <v>33</v>
      </c>
      <c r="H28" s="39"/>
      <c r="I28" s="134" t="s">
        <v>70</v>
      </c>
      <c r="J28" s="134"/>
      <c r="K28" s="134"/>
      <c r="L28" s="109"/>
      <c r="M28" s="118"/>
      <c r="N28" s="119">
        <f>D21</f>
        <v>0</v>
      </c>
    </row>
    <row r="29" spans="1:14" ht="20.25" x14ac:dyDescent="0.3">
      <c r="A29" s="39"/>
      <c r="B29" s="140" t="s">
        <v>126</v>
      </c>
      <c r="C29" s="140"/>
      <c r="D29" s="39"/>
      <c r="E29" s="67" t="s">
        <v>33</v>
      </c>
      <c r="F29" s="39"/>
      <c r="G29" s="39"/>
      <c r="H29" s="39"/>
      <c r="I29" s="134" t="s">
        <v>72</v>
      </c>
      <c r="J29" s="134"/>
      <c r="K29" s="134"/>
      <c r="L29" s="109"/>
      <c r="M29" s="109"/>
      <c r="N29" s="119">
        <f>D22</f>
        <v>0</v>
      </c>
    </row>
    <row r="30" spans="1:14" ht="20.25" x14ac:dyDescent="0.3">
      <c r="A30" s="39"/>
      <c r="B30" s="140" t="s">
        <v>127</v>
      </c>
      <c r="C30" s="140"/>
      <c r="D30" s="39"/>
      <c r="E30" s="68" t="s">
        <v>33</v>
      </c>
      <c r="F30" s="39" t="s">
        <v>15</v>
      </c>
      <c r="G30" s="39"/>
      <c r="H30" s="39"/>
      <c r="I30" s="134" t="s">
        <v>62</v>
      </c>
      <c r="J30" s="134"/>
      <c r="K30" s="134"/>
      <c r="L30" s="134"/>
      <c r="M30" s="118"/>
      <c r="N30" s="119">
        <f>D23+D24</f>
        <v>0</v>
      </c>
    </row>
    <row r="31" spans="1:14" ht="20.25" x14ac:dyDescent="0.3">
      <c r="A31" s="39"/>
      <c r="B31" s="140" t="s">
        <v>128</v>
      </c>
      <c r="C31" s="140"/>
      <c r="D31" s="140"/>
      <c r="E31" s="69" t="s">
        <v>33</v>
      </c>
      <c r="F31" s="39"/>
      <c r="G31" s="70" t="s">
        <v>33</v>
      </c>
      <c r="H31" s="70"/>
      <c r="I31" s="134" t="s">
        <v>63</v>
      </c>
      <c r="J31" s="134"/>
      <c r="K31" s="134"/>
      <c r="L31" s="109"/>
      <c r="M31" s="118"/>
      <c r="N31" s="119">
        <f>SUM(N28:N30)</f>
        <v>0</v>
      </c>
    </row>
    <row r="32" spans="1:14" ht="20.25" x14ac:dyDescent="0.3">
      <c r="A32" s="39"/>
      <c r="B32" s="135" t="s">
        <v>124</v>
      </c>
      <c r="C32" s="135"/>
      <c r="D32" s="135"/>
      <c r="E32" s="71">
        <v>0</v>
      </c>
      <c r="F32" s="39" t="s">
        <v>15</v>
      </c>
      <c r="G32" s="72" t="s">
        <v>33</v>
      </c>
      <c r="H32" s="72"/>
      <c r="I32" s="134" t="s">
        <v>117</v>
      </c>
      <c r="J32" s="134"/>
      <c r="K32" s="134"/>
      <c r="L32" s="109"/>
      <c r="M32" s="118"/>
      <c r="N32" s="119">
        <f>K26</f>
        <v>0</v>
      </c>
    </row>
    <row r="33" spans="1:14" ht="20.25" x14ac:dyDescent="0.3">
      <c r="A33" s="39"/>
      <c r="B33" s="39"/>
      <c r="C33" s="39" t="s">
        <v>125</v>
      </c>
      <c r="D33" s="39"/>
      <c r="E33" s="73">
        <f>IF(E31="00/00/00","00/00/00",SUM(E31,E32))</f>
        <v>0</v>
      </c>
      <c r="F33" s="39"/>
      <c r="G33" s="72"/>
      <c r="H33" s="72"/>
      <c r="I33" s="134" t="s">
        <v>68</v>
      </c>
      <c r="J33" s="134"/>
      <c r="K33" s="134"/>
      <c r="L33" s="120">
        <v>0</v>
      </c>
      <c r="M33" s="118" t="s">
        <v>69</v>
      </c>
      <c r="N33" s="119">
        <f>N32*L33/100</f>
        <v>0</v>
      </c>
    </row>
    <row r="34" spans="1:14" ht="20.25" x14ac:dyDescent="0.3">
      <c r="A34" s="39"/>
      <c r="B34" s="39"/>
      <c r="C34" s="39" t="s">
        <v>16</v>
      </c>
      <c r="D34" s="39"/>
      <c r="E34" s="71">
        <v>0</v>
      </c>
      <c r="F34" s="39" t="s">
        <v>15</v>
      </c>
      <c r="G34" s="74"/>
      <c r="H34" s="74"/>
      <c r="I34" s="134" t="s">
        <v>65</v>
      </c>
      <c r="J34" s="134"/>
      <c r="K34" s="134"/>
      <c r="L34" s="134"/>
      <c r="M34" s="118"/>
      <c r="N34" s="119">
        <f>N32-N33</f>
        <v>0</v>
      </c>
    </row>
    <row r="35" spans="1:14" ht="20.25" x14ac:dyDescent="0.3">
      <c r="A35" s="39"/>
      <c r="B35" s="39"/>
      <c r="C35" s="39" t="s">
        <v>129</v>
      </c>
      <c r="D35" s="39"/>
      <c r="E35" s="73">
        <f>IF(E33="00/00/00","00/00/00",SUM(E33,E34))</f>
        <v>0</v>
      </c>
      <c r="F35" s="39"/>
      <c r="G35" s="70" t="s">
        <v>33</v>
      </c>
      <c r="H35" s="70"/>
      <c r="I35" s="134" t="s">
        <v>64</v>
      </c>
      <c r="J35" s="134"/>
      <c r="K35" s="134"/>
      <c r="L35" s="109"/>
      <c r="M35" s="118"/>
      <c r="N35" s="119">
        <f>N72</f>
        <v>0</v>
      </c>
    </row>
    <row r="36" spans="1:14" ht="20.25" x14ac:dyDescent="0.3">
      <c r="A36" s="39"/>
      <c r="B36" s="39"/>
      <c r="C36" s="39" t="s">
        <v>130</v>
      </c>
      <c r="D36" s="39"/>
      <c r="E36" s="67" t="s">
        <v>75</v>
      </c>
      <c r="F36" s="70"/>
      <c r="G36" s="70" t="s">
        <v>52</v>
      </c>
      <c r="H36" s="70"/>
      <c r="I36" s="134" t="s">
        <v>67</v>
      </c>
      <c r="J36" s="134"/>
      <c r="K36" s="134"/>
      <c r="L36" s="109"/>
      <c r="M36" s="118"/>
      <c r="N36" s="119">
        <f>L26</f>
        <v>0</v>
      </c>
    </row>
    <row r="37" spans="1:14" ht="20.25" x14ac:dyDescent="0.3">
      <c r="A37" s="39"/>
      <c r="B37" s="39"/>
      <c r="C37" s="39" t="s">
        <v>17</v>
      </c>
      <c r="D37" s="39"/>
      <c r="E37" s="75" t="str">
        <f>IF(E36="00/00/00","00/00/00",SUM(E36,E38))</f>
        <v>00/00/00</v>
      </c>
      <c r="F37" s="70"/>
      <c r="G37" s="70" t="s">
        <v>33</v>
      </c>
      <c r="H37" s="70"/>
      <c r="I37" s="169" t="s">
        <v>74</v>
      </c>
      <c r="J37" s="169"/>
      <c r="K37" s="169"/>
      <c r="L37" s="109"/>
      <c r="M37" s="109"/>
      <c r="N37" s="118">
        <f>IF(L33=0,0,(N36*L33/100))</f>
        <v>0</v>
      </c>
    </row>
    <row r="38" spans="1:14" ht="20.25" x14ac:dyDescent="0.3">
      <c r="A38" s="39"/>
      <c r="B38" s="39"/>
      <c r="C38" s="39" t="s">
        <v>18</v>
      </c>
      <c r="D38" s="39"/>
      <c r="E38" s="76">
        <v>0</v>
      </c>
      <c r="F38" s="39"/>
      <c r="G38" s="39" t="s">
        <v>33</v>
      </c>
      <c r="H38" s="39"/>
      <c r="I38" s="133" t="s">
        <v>91</v>
      </c>
      <c r="J38" s="133"/>
      <c r="K38" s="133"/>
      <c r="L38" s="120">
        <v>0</v>
      </c>
      <c r="M38" s="118" t="s">
        <v>69</v>
      </c>
      <c r="N38" s="118">
        <f>$N$32*L38/100</f>
        <v>0</v>
      </c>
    </row>
    <row r="39" spans="1:14" ht="20.25" x14ac:dyDescent="0.3">
      <c r="A39" s="39"/>
      <c r="B39" s="39"/>
      <c r="C39" s="39" t="s">
        <v>51</v>
      </c>
      <c r="D39" s="39"/>
      <c r="E39" s="77">
        <v>0</v>
      </c>
      <c r="F39" s="39"/>
      <c r="G39" s="15" t="s">
        <v>33</v>
      </c>
      <c r="H39" s="15"/>
      <c r="I39" s="133" t="s">
        <v>92</v>
      </c>
      <c r="J39" s="133"/>
      <c r="K39" s="133"/>
      <c r="L39" s="120">
        <v>0</v>
      </c>
      <c r="M39" s="118" t="s">
        <v>69</v>
      </c>
      <c r="N39" s="118">
        <f>$N$32*L39/100</f>
        <v>0</v>
      </c>
    </row>
    <row r="40" spans="1:14" ht="20.25" x14ac:dyDescent="0.3">
      <c r="A40" s="39"/>
      <c r="B40" s="39"/>
      <c r="C40" s="39" t="s">
        <v>131</v>
      </c>
      <c r="D40" s="39"/>
      <c r="E40" s="78">
        <f>E38*E39</f>
        <v>0</v>
      </c>
      <c r="F40" s="39"/>
      <c r="G40" s="15" t="s">
        <v>33</v>
      </c>
      <c r="H40" s="15"/>
      <c r="I40" s="134" t="s">
        <v>66</v>
      </c>
      <c r="J40" s="134"/>
      <c r="K40" s="134"/>
      <c r="L40" s="118"/>
      <c r="M40" s="109"/>
      <c r="N40" s="119">
        <f>E40</f>
        <v>0</v>
      </c>
    </row>
    <row r="41" spans="1:14" ht="7.5" customHeight="1" x14ac:dyDescent="0.2"/>
    <row r="42" spans="1:14" ht="26.25" x14ac:dyDescent="0.4">
      <c r="I42" s="159" t="s">
        <v>19</v>
      </c>
      <c r="J42" s="159"/>
      <c r="K42" s="159"/>
      <c r="L42" s="159"/>
      <c r="M42" s="156">
        <f>N36-N37+N38-N39</f>
        <v>0</v>
      </c>
      <c r="N42" s="156"/>
    </row>
    <row r="43" spans="1:14" ht="20.25" x14ac:dyDescent="0.3">
      <c r="B43" s="151" t="s">
        <v>20</v>
      </c>
      <c r="C43" s="151"/>
      <c r="D43" s="39"/>
      <c r="E43" s="39"/>
      <c r="F43" s="39"/>
      <c r="G43" s="39"/>
      <c r="H43" s="39"/>
      <c r="I43" s="39"/>
      <c r="J43" s="79"/>
      <c r="K43" s="79"/>
      <c r="L43" s="79"/>
      <c r="M43" s="39"/>
      <c r="N43" s="6"/>
    </row>
    <row r="44" spans="1:14" ht="19.5" customHeight="1" x14ac:dyDescent="0.3">
      <c r="B44" s="39"/>
      <c r="C44" s="157"/>
      <c r="D44" s="157"/>
      <c r="E44" s="157"/>
      <c r="F44" s="157"/>
      <c r="G44" s="157"/>
      <c r="H44" s="157"/>
      <c r="I44" s="157"/>
      <c r="J44" s="157"/>
      <c r="K44" s="39"/>
      <c r="L44" s="79" t="s">
        <v>27</v>
      </c>
      <c r="M44" s="79"/>
      <c r="N44" s="79"/>
    </row>
    <row r="45" spans="1:14" ht="20.25" x14ac:dyDescent="0.3">
      <c r="B45" s="39" t="s">
        <v>21</v>
      </c>
      <c r="C45" s="158"/>
      <c r="D45" s="158"/>
      <c r="E45" s="158"/>
      <c r="F45" s="158"/>
      <c r="G45" s="158"/>
      <c r="H45" s="158"/>
      <c r="I45" s="158"/>
      <c r="J45" s="158"/>
      <c r="K45" s="39"/>
    </row>
    <row r="46" spans="1:14" ht="20.25" x14ac:dyDescent="0.3">
      <c r="B46" s="39" t="s">
        <v>23</v>
      </c>
      <c r="C46" s="149" t="s">
        <v>61</v>
      </c>
      <c r="D46" s="149"/>
      <c r="E46" s="149"/>
      <c r="F46" s="80" t="s">
        <v>24</v>
      </c>
      <c r="G46" s="165" t="s">
        <v>46</v>
      </c>
      <c r="H46" s="165"/>
      <c r="I46" s="165"/>
      <c r="J46" s="80" t="s">
        <v>22</v>
      </c>
      <c r="K46" s="39"/>
      <c r="L46" s="170" t="s">
        <v>29</v>
      </c>
    </row>
    <row r="47" spans="1:14" ht="20.25" x14ac:dyDescent="0.3">
      <c r="B47" s="39"/>
      <c r="C47" s="39"/>
      <c r="D47" s="39"/>
      <c r="E47" s="39"/>
      <c r="F47" s="39"/>
      <c r="G47" s="39"/>
      <c r="H47" s="39"/>
      <c r="I47" s="39"/>
      <c r="J47" s="39"/>
      <c r="K47" s="50" t="s">
        <v>28</v>
      </c>
      <c r="L47" s="170"/>
      <c r="M47" s="39"/>
      <c r="N47" s="50" t="s">
        <v>30</v>
      </c>
    </row>
    <row r="48" spans="1:14" ht="20.25" x14ac:dyDescent="0.3">
      <c r="B48" s="39" t="s">
        <v>25</v>
      </c>
      <c r="C48" s="39"/>
      <c r="D48" s="39"/>
      <c r="E48" s="39"/>
      <c r="F48" s="39"/>
      <c r="G48" s="39"/>
      <c r="H48" s="39"/>
      <c r="I48" s="39"/>
      <c r="J48" s="39"/>
    </row>
    <row r="49" spans="2:14" ht="20.25" customHeight="1" x14ac:dyDescent="0.3">
      <c r="B49" s="39"/>
      <c r="C49" s="39"/>
      <c r="D49" s="39"/>
      <c r="E49" s="39"/>
      <c r="F49" s="39"/>
      <c r="G49" s="39"/>
      <c r="H49" s="39"/>
      <c r="I49" s="39"/>
      <c r="J49" s="39"/>
      <c r="K49" s="80">
        <v>1</v>
      </c>
      <c r="L49" s="83">
        <v>0</v>
      </c>
      <c r="M49" s="39"/>
      <c r="N49" s="84">
        <v>0</v>
      </c>
    </row>
    <row r="50" spans="2:14" ht="20.25" x14ac:dyDescent="0.3">
      <c r="B50" s="39" t="s">
        <v>21</v>
      </c>
      <c r="C50" s="143"/>
      <c r="D50" s="143"/>
      <c r="E50" s="143"/>
      <c r="F50" s="81"/>
      <c r="G50" s="164"/>
      <c r="H50" s="164"/>
      <c r="I50" s="164"/>
      <c r="J50" s="82"/>
      <c r="K50" s="80">
        <v>2</v>
      </c>
      <c r="L50" s="83"/>
      <c r="M50" s="39"/>
      <c r="N50" s="84">
        <v>0</v>
      </c>
    </row>
    <row r="51" spans="2:14" ht="20.25" x14ac:dyDescent="0.3">
      <c r="B51" s="39" t="s">
        <v>23</v>
      </c>
      <c r="C51" s="149" t="s">
        <v>61</v>
      </c>
      <c r="D51" s="149"/>
      <c r="E51" s="149"/>
      <c r="F51" s="80" t="s">
        <v>26</v>
      </c>
      <c r="G51" s="166" t="s">
        <v>46</v>
      </c>
      <c r="H51" s="166"/>
      <c r="I51" s="166"/>
      <c r="J51" s="80" t="s">
        <v>22</v>
      </c>
      <c r="K51" s="80">
        <v>3</v>
      </c>
      <c r="L51" s="83"/>
      <c r="M51" s="39"/>
      <c r="N51" s="84">
        <v>0</v>
      </c>
    </row>
    <row r="52" spans="2:14" ht="20.25" x14ac:dyDescent="0.3">
      <c r="B52" s="39"/>
      <c r="C52" s="39"/>
      <c r="D52" s="39"/>
      <c r="E52" s="39"/>
      <c r="F52" s="39"/>
      <c r="G52" s="39"/>
      <c r="H52" s="39"/>
      <c r="I52" s="39"/>
      <c r="J52" s="39"/>
      <c r="K52" s="80">
        <v>4</v>
      </c>
      <c r="L52" s="83"/>
      <c r="M52" s="39"/>
      <c r="N52" s="84">
        <v>0</v>
      </c>
    </row>
    <row r="53" spans="2:14" ht="20.25" x14ac:dyDescent="0.3">
      <c r="B53" s="39" t="s">
        <v>101</v>
      </c>
      <c r="C53" s="39"/>
      <c r="D53" s="39"/>
      <c r="E53" s="39"/>
      <c r="F53" s="39"/>
      <c r="G53" s="39"/>
      <c r="H53" s="39"/>
      <c r="I53" s="39"/>
      <c r="J53" s="39"/>
      <c r="K53" s="80">
        <v>5</v>
      </c>
      <c r="L53" s="83"/>
      <c r="M53" s="39"/>
      <c r="N53" s="84">
        <v>0</v>
      </c>
    </row>
    <row r="54" spans="2:14" ht="20.25" x14ac:dyDescent="0.3">
      <c r="B54" s="39"/>
      <c r="C54" s="39"/>
      <c r="D54" s="39"/>
      <c r="E54" s="39"/>
      <c r="F54" s="39"/>
      <c r="G54" s="39"/>
      <c r="H54" s="39"/>
      <c r="I54" s="39"/>
      <c r="J54" s="39"/>
      <c r="K54" s="80">
        <v>6</v>
      </c>
      <c r="L54" s="83"/>
      <c r="M54" s="39"/>
      <c r="N54" s="84">
        <v>0</v>
      </c>
    </row>
    <row r="55" spans="2:14" ht="20.25" x14ac:dyDescent="0.3">
      <c r="B55" s="39" t="s">
        <v>21</v>
      </c>
      <c r="C55" s="143"/>
      <c r="D55" s="143"/>
      <c r="E55" s="143"/>
      <c r="F55" s="143"/>
      <c r="G55" s="143"/>
      <c r="H55" s="143"/>
      <c r="I55" s="143"/>
      <c r="J55" s="143"/>
      <c r="K55" s="80">
        <v>7</v>
      </c>
      <c r="L55" s="83"/>
      <c r="M55" s="39"/>
      <c r="N55" s="84">
        <v>0</v>
      </c>
    </row>
    <row r="56" spans="2:14" ht="20.25" x14ac:dyDescent="0.3">
      <c r="B56" s="39" t="s">
        <v>31</v>
      </c>
      <c r="C56" s="149" t="s">
        <v>61</v>
      </c>
      <c r="D56" s="149"/>
      <c r="E56" s="149"/>
      <c r="F56" s="80" t="s">
        <v>33</v>
      </c>
      <c r="G56" s="166" t="s">
        <v>113</v>
      </c>
      <c r="H56" s="166"/>
      <c r="I56" s="166"/>
      <c r="J56" s="80" t="s">
        <v>22</v>
      </c>
      <c r="K56" s="80">
        <v>8</v>
      </c>
      <c r="L56" s="83"/>
      <c r="M56" s="39"/>
      <c r="N56" s="84">
        <v>0</v>
      </c>
    </row>
    <row r="57" spans="2:14" ht="20.25" x14ac:dyDescent="0.3">
      <c r="B57" s="39"/>
      <c r="C57" s="39"/>
      <c r="D57" s="39"/>
      <c r="E57" s="39"/>
      <c r="F57" s="39"/>
      <c r="G57" s="39"/>
      <c r="H57" s="39"/>
      <c r="I57" s="39"/>
      <c r="J57" s="39"/>
      <c r="K57" s="80">
        <v>9</v>
      </c>
      <c r="L57" s="83"/>
      <c r="M57" s="39"/>
      <c r="N57" s="84">
        <v>0</v>
      </c>
    </row>
    <row r="58" spans="2:14" ht="20.25" x14ac:dyDescent="0.3">
      <c r="B58" s="39" t="s">
        <v>102</v>
      </c>
      <c r="C58" s="39"/>
      <c r="D58" s="39"/>
      <c r="E58" s="39"/>
      <c r="F58" s="39"/>
      <c r="G58" s="39"/>
      <c r="H58" s="39"/>
      <c r="I58" s="39"/>
      <c r="J58" s="39"/>
      <c r="K58" s="80">
        <v>10</v>
      </c>
      <c r="L58" s="83"/>
      <c r="M58" s="39"/>
      <c r="N58" s="84">
        <v>0</v>
      </c>
    </row>
    <row r="59" spans="2:14" ht="20.25" x14ac:dyDescent="0.3">
      <c r="B59" s="39"/>
      <c r="C59" s="39"/>
      <c r="D59" s="39"/>
      <c r="E59" s="39"/>
      <c r="F59" s="39"/>
      <c r="G59" s="39"/>
      <c r="H59" s="39"/>
      <c r="I59" s="39"/>
      <c r="J59" s="39"/>
      <c r="K59" s="80">
        <v>11</v>
      </c>
      <c r="L59" s="83"/>
      <c r="M59" s="39"/>
      <c r="N59" s="84">
        <v>0</v>
      </c>
    </row>
    <row r="60" spans="2:14" ht="20.25" x14ac:dyDescent="0.3">
      <c r="B60" s="39" t="s">
        <v>21</v>
      </c>
      <c r="C60" s="85"/>
      <c r="D60" s="85"/>
      <c r="E60" s="85"/>
      <c r="F60" s="81"/>
      <c r="G60" s="86"/>
      <c r="H60" s="86"/>
      <c r="I60" s="86"/>
      <c r="J60" s="82"/>
      <c r="K60" s="80">
        <v>12</v>
      </c>
      <c r="L60" s="83"/>
      <c r="M60" s="39"/>
      <c r="N60" s="84">
        <v>0</v>
      </c>
    </row>
    <row r="61" spans="2:14" ht="20.25" x14ac:dyDescent="0.3">
      <c r="B61" s="39" t="s">
        <v>23</v>
      </c>
      <c r="C61" s="149" t="s">
        <v>61</v>
      </c>
      <c r="D61" s="149"/>
      <c r="E61" s="149"/>
      <c r="F61" s="80" t="s">
        <v>33</v>
      </c>
      <c r="G61" s="166" t="s">
        <v>113</v>
      </c>
      <c r="H61" s="166"/>
      <c r="I61" s="166"/>
      <c r="J61" s="80" t="s">
        <v>22</v>
      </c>
      <c r="K61" s="80">
        <v>13</v>
      </c>
      <c r="L61" s="83"/>
      <c r="M61" s="39"/>
      <c r="N61" s="84">
        <v>0</v>
      </c>
    </row>
    <row r="62" spans="2:14" ht="20.25" x14ac:dyDescent="0.3">
      <c r="B62" s="39"/>
      <c r="C62" s="39"/>
      <c r="D62" s="39"/>
      <c r="E62" s="39"/>
      <c r="F62" s="39"/>
      <c r="G62" s="39"/>
      <c r="H62" s="39"/>
      <c r="I62" s="39"/>
      <c r="J62" s="39"/>
      <c r="K62" s="80">
        <v>14</v>
      </c>
      <c r="L62" s="83"/>
      <c r="M62" s="39"/>
      <c r="N62" s="84">
        <v>0</v>
      </c>
    </row>
    <row r="63" spans="2:14" ht="20.25" x14ac:dyDescent="0.3">
      <c r="B63" s="39" t="s">
        <v>103</v>
      </c>
      <c r="C63" s="39"/>
      <c r="D63" s="39"/>
      <c r="E63" s="39"/>
      <c r="F63" s="39"/>
      <c r="G63" s="39"/>
      <c r="H63" s="39"/>
      <c r="I63" s="39"/>
      <c r="J63" s="39"/>
      <c r="K63" s="80">
        <v>15</v>
      </c>
      <c r="L63" s="83"/>
      <c r="M63" s="39"/>
      <c r="N63" s="84">
        <v>0</v>
      </c>
    </row>
    <row r="64" spans="2:14" ht="20.25" x14ac:dyDescent="0.3">
      <c r="B64" s="39"/>
      <c r="C64" s="39"/>
      <c r="D64" s="39"/>
      <c r="E64" s="39"/>
      <c r="F64" s="39"/>
      <c r="G64" s="39"/>
      <c r="H64" s="39"/>
      <c r="I64" s="39"/>
      <c r="J64" s="39"/>
      <c r="K64" s="80">
        <v>16</v>
      </c>
      <c r="L64" s="83"/>
      <c r="M64" s="39"/>
      <c r="N64" s="84">
        <v>0</v>
      </c>
    </row>
    <row r="65" spans="2:14" ht="20.25" x14ac:dyDescent="0.3">
      <c r="B65" s="39" t="s">
        <v>21</v>
      </c>
      <c r="C65" s="85"/>
      <c r="D65" s="85"/>
      <c r="E65" s="85"/>
      <c r="F65" s="81"/>
      <c r="G65" s="86"/>
      <c r="H65" s="86"/>
      <c r="I65" s="86"/>
      <c r="J65" s="82"/>
      <c r="K65" s="80">
        <v>17</v>
      </c>
      <c r="L65" s="83"/>
      <c r="M65" s="39"/>
      <c r="N65" s="84">
        <v>0</v>
      </c>
    </row>
    <row r="66" spans="2:14" ht="20.25" x14ac:dyDescent="0.3">
      <c r="B66" s="39" t="s">
        <v>23</v>
      </c>
      <c r="C66" s="167" t="s">
        <v>160</v>
      </c>
      <c r="D66" s="167"/>
      <c r="E66" s="167"/>
      <c r="F66" s="80" t="s">
        <v>33</v>
      </c>
      <c r="G66" s="166" t="s">
        <v>113</v>
      </c>
      <c r="H66" s="166"/>
      <c r="I66" s="166"/>
      <c r="J66" s="80" t="s">
        <v>22</v>
      </c>
      <c r="K66" s="80">
        <v>18</v>
      </c>
      <c r="L66" s="83"/>
      <c r="M66" s="39"/>
      <c r="N66" s="84">
        <v>0</v>
      </c>
    </row>
    <row r="67" spans="2:14" ht="20.25" x14ac:dyDescent="0.3">
      <c r="B67" s="39"/>
      <c r="C67" s="39"/>
      <c r="D67" s="39"/>
      <c r="E67" s="39"/>
      <c r="F67" s="39"/>
      <c r="G67" s="39"/>
      <c r="H67" s="39"/>
      <c r="I67" s="39"/>
      <c r="J67" s="39"/>
      <c r="K67" s="80">
        <v>19</v>
      </c>
      <c r="L67" s="83"/>
      <c r="M67" s="39"/>
      <c r="N67" s="84">
        <v>0</v>
      </c>
    </row>
    <row r="68" spans="2:14" ht="20.25" x14ac:dyDescent="0.3">
      <c r="B68" s="39" t="s">
        <v>111</v>
      </c>
      <c r="C68" s="39"/>
      <c r="D68" s="39"/>
      <c r="E68" s="39"/>
      <c r="F68" s="39"/>
      <c r="G68" s="39"/>
      <c r="H68" s="39"/>
      <c r="I68" s="39"/>
      <c r="J68" s="39"/>
      <c r="K68" s="80">
        <v>20</v>
      </c>
      <c r="L68" s="83"/>
      <c r="M68" s="39"/>
      <c r="N68" s="84">
        <v>0</v>
      </c>
    </row>
    <row r="69" spans="2:14" ht="20.25" x14ac:dyDescent="0.3">
      <c r="B69" s="39"/>
      <c r="C69" s="39"/>
      <c r="D69" s="39"/>
      <c r="E69" s="39"/>
      <c r="F69" s="39"/>
      <c r="G69" s="39"/>
      <c r="H69" s="39"/>
      <c r="I69" s="39"/>
      <c r="J69" s="39"/>
      <c r="K69" s="80">
        <v>21</v>
      </c>
      <c r="L69" s="83"/>
      <c r="M69" s="39"/>
      <c r="N69" s="84">
        <v>0</v>
      </c>
    </row>
    <row r="70" spans="2:14" ht="20.25" x14ac:dyDescent="0.3">
      <c r="B70" s="39" t="s">
        <v>32</v>
      </c>
      <c r="C70" s="85"/>
      <c r="D70" s="85"/>
      <c r="E70" s="85"/>
      <c r="F70" s="85"/>
      <c r="G70" s="85"/>
      <c r="H70" s="85"/>
      <c r="I70" s="85"/>
      <c r="J70" s="85"/>
      <c r="K70" s="80">
        <v>22</v>
      </c>
      <c r="L70" s="83"/>
      <c r="M70" s="39"/>
      <c r="N70" s="84">
        <v>0</v>
      </c>
    </row>
    <row r="71" spans="2:14" ht="20.25" customHeight="1" x14ac:dyDescent="0.3">
      <c r="B71" s="39" t="s">
        <v>23</v>
      </c>
      <c r="C71" s="87" t="s">
        <v>161</v>
      </c>
      <c r="D71" s="87"/>
      <c r="E71" s="87"/>
      <c r="F71" s="39" t="s">
        <v>33</v>
      </c>
      <c r="G71" s="87" t="s">
        <v>113</v>
      </c>
      <c r="H71" s="87"/>
      <c r="I71" s="39"/>
      <c r="J71" s="39" t="s">
        <v>93</v>
      </c>
      <c r="K71" s="80">
        <v>23</v>
      </c>
      <c r="L71" s="83"/>
      <c r="M71" s="39"/>
      <c r="N71" s="84">
        <v>0</v>
      </c>
    </row>
    <row r="72" spans="2:14" ht="26.25" x14ac:dyDescent="0.4">
      <c r="B72" s="39"/>
      <c r="C72" s="39"/>
      <c r="D72" s="39"/>
      <c r="E72" s="39"/>
      <c r="F72" s="39"/>
      <c r="G72" s="39"/>
      <c r="H72" s="39"/>
      <c r="I72" s="39"/>
      <c r="J72" s="39"/>
      <c r="K72" s="162" t="s">
        <v>34</v>
      </c>
      <c r="L72" s="162"/>
      <c r="M72" s="162"/>
      <c r="N72" s="38">
        <f>SUM(N49:N71)</f>
        <v>0</v>
      </c>
    </row>
    <row r="73" spans="2:14" ht="9.75" customHeight="1" x14ac:dyDescent="0.2">
      <c r="C73" s="22"/>
    </row>
    <row r="74" spans="2:14" ht="16.5" x14ac:dyDescent="0.25">
      <c r="B74" s="89" t="s">
        <v>84</v>
      </c>
      <c r="C74" s="89"/>
      <c r="D74" s="89"/>
      <c r="E74" s="215" t="s">
        <v>135</v>
      </c>
      <c r="F74" s="215"/>
      <c r="G74" s="89" t="s">
        <v>84</v>
      </c>
      <c r="H74" s="89"/>
      <c r="I74" s="89"/>
      <c r="J74" s="89"/>
      <c r="K74" s="89" t="s">
        <v>33</v>
      </c>
      <c r="L74" s="22" t="s">
        <v>33</v>
      </c>
      <c r="N74" s="22" t="s">
        <v>33</v>
      </c>
    </row>
    <row r="75" spans="2:14" x14ac:dyDescent="0.2">
      <c r="B75" s="20" t="s">
        <v>7</v>
      </c>
      <c r="C75" s="1" t="s">
        <v>47</v>
      </c>
      <c r="D75" s="2" t="s">
        <v>54</v>
      </c>
      <c r="E75" s="1" t="s">
        <v>49</v>
      </c>
      <c r="H75" s="20" t="s">
        <v>7</v>
      </c>
      <c r="I75" s="22" t="s">
        <v>112</v>
      </c>
    </row>
    <row r="76" spans="2:14" x14ac:dyDescent="0.2">
      <c r="B76" s="20" t="s">
        <v>7</v>
      </c>
      <c r="C76" s="22" t="s">
        <v>96</v>
      </c>
      <c r="D76" s="3" t="s">
        <v>54</v>
      </c>
      <c r="E76" s="1" t="s">
        <v>50</v>
      </c>
      <c r="H76" s="20" t="s">
        <v>7</v>
      </c>
      <c r="I76" s="22" t="s">
        <v>94</v>
      </c>
    </row>
    <row r="77" spans="2:14" x14ac:dyDescent="0.2">
      <c r="B77" s="20" t="s">
        <v>7</v>
      </c>
      <c r="C77" s="1" t="s">
        <v>48</v>
      </c>
      <c r="D77" s="3" t="s">
        <v>54</v>
      </c>
      <c r="E77" s="1" t="s">
        <v>55</v>
      </c>
      <c r="H77" s="20" t="s">
        <v>7</v>
      </c>
      <c r="I77" s="22" t="s">
        <v>95</v>
      </c>
    </row>
    <row r="78" spans="2:14" x14ac:dyDescent="0.2">
      <c r="B78" s="20" t="s">
        <v>7</v>
      </c>
      <c r="C78" s="22" t="s">
        <v>114</v>
      </c>
      <c r="D78" s="3" t="s">
        <v>54</v>
      </c>
      <c r="E78" s="1" t="s">
        <v>56</v>
      </c>
      <c r="H78" s="20" t="s">
        <v>7</v>
      </c>
      <c r="I78" s="1" t="s">
        <v>57</v>
      </c>
    </row>
    <row r="79" spans="2:14" x14ac:dyDescent="0.2">
      <c r="B79" s="19" t="s">
        <v>115</v>
      </c>
      <c r="C79" s="1" t="s">
        <v>58</v>
      </c>
      <c r="D79" s="19" t="s">
        <v>33</v>
      </c>
      <c r="E79" s="22" t="s">
        <v>33</v>
      </c>
    </row>
    <row r="80" spans="2:14" ht="4.5" customHeight="1" x14ac:dyDescent="0.2"/>
    <row r="81" spans="1:14" ht="15.75" customHeight="1" x14ac:dyDescent="0.25">
      <c r="B81" s="89" t="s">
        <v>84</v>
      </c>
      <c r="C81" s="89"/>
      <c r="D81" s="89"/>
      <c r="E81" s="215" t="s">
        <v>136</v>
      </c>
      <c r="F81" s="215"/>
      <c r="G81" s="89" t="s">
        <v>84</v>
      </c>
      <c r="H81" s="89"/>
      <c r="I81" s="89"/>
      <c r="J81" s="89"/>
      <c r="K81" s="22" t="s">
        <v>33</v>
      </c>
      <c r="L81" s="22" t="s">
        <v>33</v>
      </c>
    </row>
    <row r="82" spans="1:14" ht="9" customHeight="1" x14ac:dyDescent="0.25">
      <c r="N82" s="21"/>
    </row>
    <row r="83" spans="1:14" ht="22.5" customHeight="1" x14ac:dyDescent="0.25">
      <c r="C83" s="127"/>
      <c r="D83" s="207" t="s">
        <v>139</v>
      </c>
      <c r="E83" s="207"/>
      <c r="F83" s="207" t="s">
        <v>140</v>
      </c>
      <c r="G83" s="207"/>
      <c r="H83" s="207"/>
    </row>
    <row r="84" spans="1:14" ht="15" customHeight="1" x14ac:dyDescent="0.2">
      <c r="C84" s="201" t="s">
        <v>137</v>
      </c>
      <c r="D84" s="202"/>
      <c r="E84" s="203"/>
      <c r="F84" s="206"/>
      <c r="G84" s="206"/>
      <c r="H84" s="206"/>
    </row>
    <row r="85" spans="1:14" ht="27" customHeight="1" x14ac:dyDescent="0.2">
      <c r="C85" s="201"/>
      <c r="D85" s="204"/>
      <c r="E85" s="205"/>
      <c r="F85" s="206"/>
      <c r="G85" s="206"/>
      <c r="H85" s="206"/>
    </row>
    <row r="86" spans="1:14" ht="15" customHeight="1" x14ac:dyDescent="0.2">
      <c r="C86" s="201" t="s">
        <v>138</v>
      </c>
      <c r="D86" s="208"/>
      <c r="E86" s="209"/>
      <c r="F86" s="214"/>
      <c r="G86" s="214"/>
      <c r="H86" s="214"/>
    </row>
    <row r="87" spans="1:14" ht="15" customHeight="1" x14ac:dyDescent="0.2">
      <c r="C87" s="201"/>
      <c r="D87" s="210"/>
      <c r="E87" s="211"/>
      <c r="F87" s="214"/>
      <c r="G87" s="214"/>
      <c r="H87" s="214"/>
    </row>
    <row r="88" spans="1:14" ht="15" customHeight="1" x14ac:dyDescent="0.2">
      <c r="C88" s="201"/>
      <c r="D88" s="212"/>
      <c r="E88" s="213"/>
      <c r="F88" s="214"/>
      <c r="G88" s="214"/>
      <c r="H88" s="214"/>
    </row>
    <row r="89" spans="1:14" ht="20.25" x14ac:dyDescent="0.3">
      <c r="A89" s="42" t="s">
        <v>33</v>
      </c>
      <c r="B89" s="47"/>
      <c r="C89" s="47"/>
      <c r="D89" s="160" t="s">
        <v>97</v>
      </c>
      <c r="E89" s="160"/>
      <c r="F89" s="160"/>
      <c r="G89" s="160"/>
      <c r="H89" s="160"/>
      <c r="I89" s="160"/>
      <c r="J89" s="160"/>
      <c r="K89" s="160"/>
      <c r="L89" s="160"/>
      <c r="M89" s="160"/>
      <c r="N89" s="47"/>
    </row>
    <row r="90" spans="1:14" ht="20.25" x14ac:dyDescent="0.3">
      <c r="A90" s="42"/>
      <c r="B90" s="47"/>
      <c r="C90" s="47"/>
      <c r="D90" s="161" t="s">
        <v>59</v>
      </c>
      <c r="E90" s="161"/>
      <c r="F90" s="161"/>
      <c r="G90" s="161"/>
      <c r="H90" s="161"/>
      <c r="I90" s="161"/>
      <c r="J90" s="161"/>
      <c r="K90" s="161"/>
      <c r="L90" s="161"/>
      <c r="M90" s="161"/>
      <c r="N90" s="47"/>
    </row>
    <row r="91" spans="1:14" ht="27.75" customHeight="1" x14ac:dyDescent="0.3">
      <c r="A91" s="42"/>
      <c r="C91" s="179" t="s">
        <v>142</v>
      </c>
      <c r="D91" s="184" t="str">
        <f>D1</f>
        <v>[Insert Company Name]</v>
      </c>
      <c r="E91" s="184"/>
      <c r="F91" s="184"/>
      <c r="G91" s="184"/>
      <c r="H91" s="184"/>
      <c r="I91" s="184"/>
      <c r="J91" s="184"/>
      <c r="K91" s="178" t="s">
        <v>141</v>
      </c>
      <c r="L91" s="178"/>
      <c r="M91" s="136" t="str">
        <f>H4</f>
        <v xml:space="preserve"> </v>
      </c>
      <c r="N91" s="136"/>
    </row>
    <row r="92" spans="1:14" s="24" customFormat="1" ht="24.75" customHeight="1" thickBot="1" x14ac:dyDescent="0.25">
      <c r="A92" s="25"/>
      <c r="B92" s="90"/>
      <c r="C92" s="180"/>
      <c r="D92" s="185"/>
      <c r="E92" s="185"/>
      <c r="F92" s="185"/>
      <c r="G92" s="185"/>
      <c r="H92" s="185"/>
      <c r="I92" s="185"/>
      <c r="J92" s="185"/>
      <c r="K92" s="90"/>
      <c r="L92" s="90"/>
      <c r="M92" s="90"/>
      <c r="N92" s="91"/>
    </row>
    <row r="93" spans="1:14" ht="24" customHeight="1" x14ac:dyDescent="0.3">
      <c r="B93" s="41" t="s">
        <v>36</v>
      </c>
      <c r="C93" s="39"/>
      <c r="D93" s="39"/>
      <c r="E93" s="39"/>
      <c r="F93" s="92"/>
      <c r="G93" s="44"/>
      <c r="H93" s="44"/>
      <c r="I93" s="39"/>
      <c r="J93" s="182" t="s">
        <v>37</v>
      </c>
      <c r="K93" s="182"/>
      <c r="L93" s="93" t="str">
        <f>L16</f>
        <v>00/00/00</v>
      </c>
      <c r="M93" s="50" t="s">
        <v>38</v>
      </c>
      <c r="N93" s="93" t="str">
        <f>N16</f>
        <v>00/00/00</v>
      </c>
    </row>
    <row r="94" spans="1:14" ht="20.25" x14ac:dyDescent="0.3">
      <c r="B94" s="59" t="s">
        <v>8</v>
      </c>
      <c r="C94" s="59" t="s">
        <v>8</v>
      </c>
      <c r="D94" s="59" t="s">
        <v>8</v>
      </c>
      <c r="E94" s="59" t="s">
        <v>8</v>
      </c>
      <c r="F94" s="80" t="s">
        <v>8</v>
      </c>
      <c r="G94" s="59" t="s">
        <v>8</v>
      </c>
      <c r="H94" s="59"/>
      <c r="I94" s="59"/>
      <c r="J94" s="59" t="s">
        <v>8</v>
      </c>
      <c r="K94" s="59" t="s">
        <v>8</v>
      </c>
      <c r="L94" s="59" t="s">
        <v>8</v>
      </c>
      <c r="M94" s="59" t="s">
        <v>8</v>
      </c>
      <c r="N94" s="59" t="s">
        <v>8</v>
      </c>
    </row>
    <row r="95" spans="1:14" ht="40.5" x14ac:dyDescent="0.3">
      <c r="B95" s="94" t="s">
        <v>88</v>
      </c>
      <c r="C95" s="39" t="s">
        <v>89</v>
      </c>
      <c r="D95" s="39"/>
      <c r="E95" s="50" t="s">
        <v>77</v>
      </c>
      <c r="F95" s="80" t="s">
        <v>12</v>
      </c>
      <c r="G95" s="135" t="s">
        <v>85</v>
      </c>
      <c r="H95" s="135"/>
      <c r="I95" s="50"/>
      <c r="J95" s="94" t="s">
        <v>90</v>
      </c>
      <c r="K95" s="94" t="s">
        <v>86</v>
      </c>
      <c r="L95" s="94" t="s">
        <v>79</v>
      </c>
      <c r="M95" s="50"/>
      <c r="N95" s="50" t="s">
        <v>87</v>
      </c>
    </row>
    <row r="96" spans="1:14" ht="11.25" customHeight="1" x14ac:dyDescent="0.3">
      <c r="B96" s="59" t="s">
        <v>6</v>
      </c>
      <c r="C96" s="59" t="s">
        <v>6</v>
      </c>
      <c r="D96" s="59" t="s">
        <v>6</v>
      </c>
      <c r="E96" s="59" t="s">
        <v>6</v>
      </c>
      <c r="F96" s="80" t="s">
        <v>6</v>
      </c>
      <c r="G96" s="59" t="s">
        <v>6</v>
      </c>
      <c r="H96" s="59"/>
      <c r="I96" s="59"/>
      <c r="J96" s="59" t="s">
        <v>6</v>
      </c>
      <c r="K96" s="59" t="s">
        <v>6</v>
      </c>
      <c r="L96" s="59" t="s">
        <v>6</v>
      </c>
      <c r="M96" s="59" t="s">
        <v>6</v>
      </c>
      <c r="N96" s="59" t="s">
        <v>6</v>
      </c>
    </row>
    <row r="97" spans="2:14" ht="20.25" x14ac:dyDescent="0.3">
      <c r="B97" s="96">
        <v>1</v>
      </c>
      <c r="C97" s="138"/>
      <c r="D97" s="138"/>
      <c r="E97" s="125">
        <v>0</v>
      </c>
      <c r="F97" s="122" t="str">
        <f t="shared" ref="F97:F128" si="0">IF(E97=0,"0.0",G97/E97*100)</f>
        <v>0.0</v>
      </c>
      <c r="G97" s="139">
        <f t="shared" ref="G97:G128" si="1">J97+K97+L97</f>
        <v>0</v>
      </c>
      <c r="H97" s="139"/>
      <c r="I97" s="123"/>
      <c r="J97" s="125">
        <v>0</v>
      </c>
      <c r="K97" s="125">
        <v>0</v>
      </c>
      <c r="L97" s="125">
        <v>0</v>
      </c>
      <c r="M97" s="109"/>
      <c r="N97" s="121">
        <f t="shared" ref="N97:N128" si="2">E97-G97</f>
        <v>0</v>
      </c>
    </row>
    <row r="98" spans="2:14" ht="20.25" x14ac:dyDescent="0.3">
      <c r="B98" s="96">
        <f t="shared" ref="B98:B129" si="3">B97+1</f>
        <v>2</v>
      </c>
      <c r="C98" s="138"/>
      <c r="D98" s="138"/>
      <c r="E98" s="125">
        <v>0</v>
      </c>
      <c r="F98" s="122" t="str">
        <f t="shared" si="0"/>
        <v>0.0</v>
      </c>
      <c r="G98" s="139">
        <f t="shared" si="1"/>
        <v>0</v>
      </c>
      <c r="H98" s="139"/>
      <c r="I98" s="123"/>
      <c r="J98" s="125">
        <v>0</v>
      </c>
      <c r="K98" s="125">
        <v>0</v>
      </c>
      <c r="L98" s="125">
        <v>0</v>
      </c>
      <c r="M98" s="109"/>
      <c r="N98" s="121">
        <f t="shared" si="2"/>
        <v>0</v>
      </c>
    </row>
    <row r="99" spans="2:14" ht="20.25" x14ac:dyDescent="0.3">
      <c r="B99" s="96">
        <f t="shared" si="3"/>
        <v>3</v>
      </c>
      <c r="C99" s="138"/>
      <c r="D99" s="138"/>
      <c r="E99" s="125">
        <v>0</v>
      </c>
      <c r="F99" s="122" t="str">
        <f t="shared" si="0"/>
        <v>0.0</v>
      </c>
      <c r="G99" s="139">
        <f t="shared" si="1"/>
        <v>0</v>
      </c>
      <c r="H99" s="139"/>
      <c r="I99" s="123"/>
      <c r="J99" s="125">
        <v>0</v>
      </c>
      <c r="K99" s="125">
        <v>0</v>
      </c>
      <c r="L99" s="125">
        <v>0</v>
      </c>
      <c r="M99" s="109"/>
      <c r="N99" s="121">
        <f t="shared" si="2"/>
        <v>0</v>
      </c>
    </row>
    <row r="100" spans="2:14" ht="20.25" x14ac:dyDescent="0.3">
      <c r="B100" s="96">
        <f t="shared" si="3"/>
        <v>4</v>
      </c>
      <c r="C100" s="138"/>
      <c r="D100" s="138"/>
      <c r="E100" s="125">
        <v>0</v>
      </c>
      <c r="F100" s="122" t="str">
        <f t="shared" si="0"/>
        <v>0.0</v>
      </c>
      <c r="G100" s="139">
        <f t="shared" si="1"/>
        <v>0</v>
      </c>
      <c r="H100" s="139"/>
      <c r="I100" s="123"/>
      <c r="J100" s="125">
        <v>0</v>
      </c>
      <c r="K100" s="125">
        <v>0</v>
      </c>
      <c r="L100" s="125">
        <v>0</v>
      </c>
      <c r="M100" s="109"/>
      <c r="N100" s="121">
        <f t="shared" si="2"/>
        <v>0</v>
      </c>
    </row>
    <row r="101" spans="2:14" ht="20.25" x14ac:dyDescent="0.3">
      <c r="B101" s="96">
        <f t="shared" si="3"/>
        <v>5</v>
      </c>
      <c r="C101" s="138"/>
      <c r="D101" s="138"/>
      <c r="E101" s="125">
        <v>0</v>
      </c>
      <c r="F101" s="122" t="str">
        <f t="shared" si="0"/>
        <v>0.0</v>
      </c>
      <c r="G101" s="139">
        <f t="shared" si="1"/>
        <v>0</v>
      </c>
      <c r="H101" s="139"/>
      <c r="I101" s="123"/>
      <c r="J101" s="125">
        <v>0</v>
      </c>
      <c r="K101" s="125">
        <v>0</v>
      </c>
      <c r="L101" s="125">
        <v>0</v>
      </c>
      <c r="M101" s="109" t="s">
        <v>33</v>
      </c>
      <c r="N101" s="121">
        <f t="shared" si="2"/>
        <v>0</v>
      </c>
    </row>
    <row r="102" spans="2:14" ht="20.25" x14ac:dyDescent="0.3">
      <c r="B102" s="96">
        <f t="shared" si="3"/>
        <v>6</v>
      </c>
      <c r="C102" s="138"/>
      <c r="D102" s="138"/>
      <c r="E102" s="125">
        <v>0</v>
      </c>
      <c r="F102" s="122" t="str">
        <f t="shared" si="0"/>
        <v>0.0</v>
      </c>
      <c r="G102" s="139">
        <f t="shared" si="1"/>
        <v>0</v>
      </c>
      <c r="H102" s="139"/>
      <c r="I102" s="123"/>
      <c r="J102" s="125">
        <v>0</v>
      </c>
      <c r="K102" s="125">
        <v>0</v>
      </c>
      <c r="L102" s="125">
        <v>0</v>
      </c>
      <c r="M102" s="109" t="s">
        <v>33</v>
      </c>
      <c r="N102" s="121">
        <f t="shared" si="2"/>
        <v>0</v>
      </c>
    </row>
    <row r="103" spans="2:14" ht="20.25" x14ac:dyDescent="0.3">
      <c r="B103" s="96">
        <f t="shared" si="3"/>
        <v>7</v>
      </c>
      <c r="C103" s="138"/>
      <c r="D103" s="138"/>
      <c r="E103" s="125">
        <v>0</v>
      </c>
      <c r="F103" s="122" t="str">
        <f t="shared" si="0"/>
        <v>0.0</v>
      </c>
      <c r="G103" s="139">
        <f t="shared" si="1"/>
        <v>0</v>
      </c>
      <c r="H103" s="139"/>
      <c r="I103" s="123"/>
      <c r="J103" s="125">
        <v>0</v>
      </c>
      <c r="K103" s="125">
        <v>0</v>
      </c>
      <c r="L103" s="125">
        <v>0</v>
      </c>
      <c r="M103" s="109" t="s">
        <v>33</v>
      </c>
      <c r="N103" s="121">
        <f t="shared" si="2"/>
        <v>0</v>
      </c>
    </row>
    <row r="104" spans="2:14" ht="20.25" x14ac:dyDescent="0.3">
      <c r="B104" s="96">
        <f t="shared" si="3"/>
        <v>8</v>
      </c>
      <c r="C104" s="138"/>
      <c r="D104" s="138"/>
      <c r="E104" s="125">
        <v>0</v>
      </c>
      <c r="F104" s="122" t="str">
        <f t="shared" si="0"/>
        <v>0.0</v>
      </c>
      <c r="G104" s="139">
        <f t="shared" si="1"/>
        <v>0</v>
      </c>
      <c r="H104" s="139"/>
      <c r="I104" s="123"/>
      <c r="J104" s="125">
        <v>0</v>
      </c>
      <c r="K104" s="125">
        <v>0</v>
      </c>
      <c r="L104" s="125">
        <v>0</v>
      </c>
      <c r="M104" s="109" t="s">
        <v>33</v>
      </c>
      <c r="N104" s="121">
        <f t="shared" si="2"/>
        <v>0</v>
      </c>
    </row>
    <row r="105" spans="2:14" ht="20.25" x14ac:dyDescent="0.3">
      <c r="B105" s="96">
        <f t="shared" si="3"/>
        <v>9</v>
      </c>
      <c r="C105" s="138"/>
      <c r="D105" s="138"/>
      <c r="E105" s="125">
        <v>0</v>
      </c>
      <c r="F105" s="122" t="str">
        <f t="shared" si="0"/>
        <v>0.0</v>
      </c>
      <c r="G105" s="139">
        <f t="shared" si="1"/>
        <v>0</v>
      </c>
      <c r="H105" s="139"/>
      <c r="I105" s="123"/>
      <c r="J105" s="125">
        <v>0</v>
      </c>
      <c r="K105" s="125">
        <v>0</v>
      </c>
      <c r="L105" s="125">
        <v>0</v>
      </c>
      <c r="M105" s="109"/>
      <c r="N105" s="121">
        <f t="shared" si="2"/>
        <v>0</v>
      </c>
    </row>
    <row r="106" spans="2:14" ht="20.25" x14ac:dyDescent="0.3">
      <c r="B106" s="96">
        <f t="shared" si="3"/>
        <v>10</v>
      </c>
      <c r="C106" s="138"/>
      <c r="D106" s="138"/>
      <c r="E106" s="125">
        <v>0</v>
      </c>
      <c r="F106" s="122" t="str">
        <f t="shared" si="0"/>
        <v>0.0</v>
      </c>
      <c r="G106" s="139">
        <f t="shared" si="1"/>
        <v>0</v>
      </c>
      <c r="H106" s="139"/>
      <c r="I106" s="123"/>
      <c r="J106" s="125">
        <v>0</v>
      </c>
      <c r="K106" s="125">
        <v>0</v>
      </c>
      <c r="L106" s="125">
        <v>0</v>
      </c>
      <c r="M106" s="109" t="s">
        <v>33</v>
      </c>
      <c r="N106" s="121">
        <f t="shared" si="2"/>
        <v>0</v>
      </c>
    </row>
    <row r="107" spans="2:14" ht="20.25" x14ac:dyDescent="0.3">
      <c r="B107" s="96">
        <f t="shared" si="3"/>
        <v>11</v>
      </c>
      <c r="C107" s="138"/>
      <c r="D107" s="138"/>
      <c r="E107" s="125">
        <v>0</v>
      </c>
      <c r="F107" s="122" t="str">
        <f t="shared" si="0"/>
        <v>0.0</v>
      </c>
      <c r="G107" s="139">
        <f t="shared" si="1"/>
        <v>0</v>
      </c>
      <c r="H107" s="139"/>
      <c r="I107" s="123"/>
      <c r="J107" s="125">
        <v>0</v>
      </c>
      <c r="K107" s="125">
        <v>0</v>
      </c>
      <c r="L107" s="125">
        <v>0</v>
      </c>
      <c r="M107" s="109" t="s">
        <v>33</v>
      </c>
      <c r="N107" s="121">
        <f t="shared" si="2"/>
        <v>0</v>
      </c>
    </row>
    <row r="108" spans="2:14" ht="20.25" x14ac:dyDescent="0.3">
      <c r="B108" s="96">
        <f t="shared" si="3"/>
        <v>12</v>
      </c>
      <c r="C108" s="138"/>
      <c r="D108" s="138"/>
      <c r="E108" s="125">
        <v>0</v>
      </c>
      <c r="F108" s="122" t="str">
        <f t="shared" si="0"/>
        <v>0.0</v>
      </c>
      <c r="G108" s="139">
        <f t="shared" si="1"/>
        <v>0</v>
      </c>
      <c r="H108" s="139"/>
      <c r="I108" s="123"/>
      <c r="J108" s="125">
        <v>0</v>
      </c>
      <c r="K108" s="125">
        <v>0</v>
      </c>
      <c r="L108" s="125">
        <v>0</v>
      </c>
      <c r="M108" s="109" t="s">
        <v>33</v>
      </c>
      <c r="N108" s="121">
        <f t="shared" si="2"/>
        <v>0</v>
      </c>
    </row>
    <row r="109" spans="2:14" ht="20.25" x14ac:dyDescent="0.3">
      <c r="B109" s="96">
        <f t="shared" si="3"/>
        <v>13</v>
      </c>
      <c r="C109" s="138"/>
      <c r="D109" s="138"/>
      <c r="E109" s="125">
        <v>0</v>
      </c>
      <c r="F109" s="122" t="str">
        <f t="shared" si="0"/>
        <v>0.0</v>
      </c>
      <c r="G109" s="139">
        <f t="shared" si="1"/>
        <v>0</v>
      </c>
      <c r="H109" s="139"/>
      <c r="I109" s="123"/>
      <c r="J109" s="125">
        <v>0</v>
      </c>
      <c r="K109" s="125">
        <v>0</v>
      </c>
      <c r="L109" s="125">
        <v>0</v>
      </c>
      <c r="M109" s="109" t="s">
        <v>33</v>
      </c>
      <c r="N109" s="121">
        <f t="shared" si="2"/>
        <v>0</v>
      </c>
    </row>
    <row r="110" spans="2:14" ht="20.25" x14ac:dyDescent="0.3">
      <c r="B110" s="96">
        <f t="shared" si="3"/>
        <v>14</v>
      </c>
      <c r="C110" s="138"/>
      <c r="D110" s="138"/>
      <c r="E110" s="125">
        <v>0</v>
      </c>
      <c r="F110" s="122" t="str">
        <f t="shared" si="0"/>
        <v>0.0</v>
      </c>
      <c r="G110" s="139">
        <f t="shared" si="1"/>
        <v>0</v>
      </c>
      <c r="H110" s="139"/>
      <c r="I110" s="123"/>
      <c r="J110" s="125">
        <v>0</v>
      </c>
      <c r="K110" s="125">
        <v>0</v>
      </c>
      <c r="L110" s="125">
        <v>0</v>
      </c>
      <c r="M110" s="109" t="s">
        <v>33</v>
      </c>
      <c r="N110" s="121">
        <f t="shared" si="2"/>
        <v>0</v>
      </c>
    </row>
    <row r="111" spans="2:14" ht="20.25" x14ac:dyDescent="0.3">
      <c r="B111" s="96">
        <f t="shared" si="3"/>
        <v>15</v>
      </c>
      <c r="C111" s="138"/>
      <c r="D111" s="138"/>
      <c r="E111" s="125">
        <v>0</v>
      </c>
      <c r="F111" s="122" t="str">
        <f t="shared" si="0"/>
        <v>0.0</v>
      </c>
      <c r="G111" s="139">
        <f t="shared" si="1"/>
        <v>0</v>
      </c>
      <c r="H111" s="139"/>
      <c r="I111" s="123"/>
      <c r="J111" s="125">
        <v>0</v>
      </c>
      <c r="K111" s="125">
        <v>0</v>
      </c>
      <c r="L111" s="125">
        <v>0</v>
      </c>
      <c r="M111" s="109" t="s">
        <v>33</v>
      </c>
      <c r="N111" s="121">
        <f t="shared" si="2"/>
        <v>0</v>
      </c>
    </row>
    <row r="112" spans="2:14" ht="20.25" x14ac:dyDescent="0.3">
      <c r="B112" s="96">
        <f t="shared" si="3"/>
        <v>16</v>
      </c>
      <c r="C112" s="138"/>
      <c r="D112" s="138"/>
      <c r="E112" s="125">
        <v>0</v>
      </c>
      <c r="F112" s="122" t="str">
        <f t="shared" si="0"/>
        <v>0.0</v>
      </c>
      <c r="G112" s="139">
        <f t="shared" si="1"/>
        <v>0</v>
      </c>
      <c r="H112" s="139"/>
      <c r="I112" s="123"/>
      <c r="J112" s="125">
        <v>0</v>
      </c>
      <c r="K112" s="125">
        <v>0</v>
      </c>
      <c r="L112" s="125">
        <v>0</v>
      </c>
      <c r="M112" s="109" t="s">
        <v>33</v>
      </c>
      <c r="N112" s="121">
        <f t="shared" si="2"/>
        <v>0</v>
      </c>
    </row>
    <row r="113" spans="2:14" ht="20.25" x14ac:dyDescent="0.3">
      <c r="B113" s="96">
        <f t="shared" si="3"/>
        <v>17</v>
      </c>
      <c r="C113" s="138"/>
      <c r="D113" s="138"/>
      <c r="E113" s="125">
        <v>0</v>
      </c>
      <c r="F113" s="122" t="str">
        <f t="shared" si="0"/>
        <v>0.0</v>
      </c>
      <c r="G113" s="139">
        <f t="shared" si="1"/>
        <v>0</v>
      </c>
      <c r="H113" s="139"/>
      <c r="I113" s="123"/>
      <c r="J113" s="125">
        <v>0</v>
      </c>
      <c r="K113" s="125">
        <v>0</v>
      </c>
      <c r="L113" s="125">
        <v>0</v>
      </c>
      <c r="M113" s="109" t="s">
        <v>33</v>
      </c>
      <c r="N113" s="121">
        <f t="shared" si="2"/>
        <v>0</v>
      </c>
    </row>
    <row r="114" spans="2:14" ht="20.25" x14ac:dyDescent="0.3">
      <c r="B114" s="96">
        <f t="shared" si="3"/>
        <v>18</v>
      </c>
      <c r="C114" s="138"/>
      <c r="D114" s="138"/>
      <c r="E114" s="125">
        <v>0</v>
      </c>
      <c r="F114" s="122" t="str">
        <f t="shared" si="0"/>
        <v>0.0</v>
      </c>
      <c r="G114" s="139">
        <f t="shared" si="1"/>
        <v>0</v>
      </c>
      <c r="H114" s="139"/>
      <c r="I114" s="123"/>
      <c r="J114" s="125">
        <v>0</v>
      </c>
      <c r="K114" s="125">
        <v>0</v>
      </c>
      <c r="L114" s="125">
        <v>0</v>
      </c>
      <c r="M114" s="109"/>
      <c r="N114" s="121">
        <f t="shared" si="2"/>
        <v>0</v>
      </c>
    </row>
    <row r="115" spans="2:14" ht="20.25" x14ac:dyDescent="0.3">
      <c r="B115" s="96">
        <f t="shared" si="3"/>
        <v>19</v>
      </c>
      <c r="C115" s="138"/>
      <c r="D115" s="138"/>
      <c r="E115" s="125">
        <v>0</v>
      </c>
      <c r="F115" s="122" t="str">
        <f t="shared" si="0"/>
        <v>0.0</v>
      </c>
      <c r="G115" s="139">
        <f t="shared" si="1"/>
        <v>0</v>
      </c>
      <c r="H115" s="139"/>
      <c r="I115" s="123"/>
      <c r="J115" s="125">
        <v>0</v>
      </c>
      <c r="K115" s="125">
        <v>0</v>
      </c>
      <c r="L115" s="125">
        <v>0</v>
      </c>
      <c r="M115" s="109" t="s">
        <v>33</v>
      </c>
      <c r="N115" s="121">
        <f t="shared" si="2"/>
        <v>0</v>
      </c>
    </row>
    <row r="116" spans="2:14" ht="20.25" x14ac:dyDescent="0.3">
      <c r="B116" s="96">
        <f t="shared" si="3"/>
        <v>20</v>
      </c>
      <c r="C116" s="138"/>
      <c r="D116" s="138"/>
      <c r="E116" s="125">
        <v>0</v>
      </c>
      <c r="F116" s="122" t="str">
        <f t="shared" si="0"/>
        <v>0.0</v>
      </c>
      <c r="G116" s="139">
        <f t="shared" si="1"/>
        <v>0</v>
      </c>
      <c r="H116" s="139"/>
      <c r="I116" s="123"/>
      <c r="J116" s="125">
        <v>0</v>
      </c>
      <c r="K116" s="125">
        <v>0</v>
      </c>
      <c r="L116" s="125">
        <v>0</v>
      </c>
      <c r="M116" s="109" t="s">
        <v>33</v>
      </c>
      <c r="N116" s="121">
        <f t="shared" si="2"/>
        <v>0</v>
      </c>
    </row>
    <row r="117" spans="2:14" ht="20.25" x14ac:dyDescent="0.3">
      <c r="B117" s="96">
        <f t="shared" si="3"/>
        <v>21</v>
      </c>
      <c r="C117" s="138"/>
      <c r="D117" s="138"/>
      <c r="E117" s="125">
        <v>0</v>
      </c>
      <c r="F117" s="122" t="str">
        <f t="shared" si="0"/>
        <v>0.0</v>
      </c>
      <c r="G117" s="139">
        <f t="shared" si="1"/>
        <v>0</v>
      </c>
      <c r="H117" s="139"/>
      <c r="I117" s="123"/>
      <c r="J117" s="125">
        <v>0</v>
      </c>
      <c r="K117" s="125">
        <v>0</v>
      </c>
      <c r="L117" s="125">
        <v>0</v>
      </c>
      <c r="M117" s="109" t="s">
        <v>33</v>
      </c>
      <c r="N117" s="121">
        <f t="shared" si="2"/>
        <v>0</v>
      </c>
    </row>
    <row r="118" spans="2:14" ht="20.25" x14ac:dyDescent="0.3">
      <c r="B118" s="96">
        <f t="shared" si="3"/>
        <v>22</v>
      </c>
      <c r="C118" s="138"/>
      <c r="D118" s="138"/>
      <c r="E118" s="125">
        <v>0</v>
      </c>
      <c r="F118" s="122" t="str">
        <f t="shared" si="0"/>
        <v>0.0</v>
      </c>
      <c r="G118" s="139">
        <f t="shared" si="1"/>
        <v>0</v>
      </c>
      <c r="H118" s="139"/>
      <c r="I118" s="123"/>
      <c r="J118" s="125">
        <v>0</v>
      </c>
      <c r="K118" s="125">
        <v>0</v>
      </c>
      <c r="L118" s="125">
        <v>0</v>
      </c>
      <c r="M118" s="109"/>
      <c r="N118" s="121">
        <f t="shared" si="2"/>
        <v>0</v>
      </c>
    </row>
    <row r="119" spans="2:14" ht="20.25" x14ac:dyDescent="0.3">
      <c r="B119" s="96">
        <f t="shared" si="3"/>
        <v>23</v>
      </c>
      <c r="C119" s="138"/>
      <c r="D119" s="138"/>
      <c r="E119" s="125">
        <v>0</v>
      </c>
      <c r="F119" s="122" t="str">
        <f t="shared" si="0"/>
        <v>0.0</v>
      </c>
      <c r="G119" s="139">
        <f t="shared" si="1"/>
        <v>0</v>
      </c>
      <c r="H119" s="139"/>
      <c r="I119" s="123"/>
      <c r="J119" s="125">
        <v>0</v>
      </c>
      <c r="K119" s="125">
        <v>0</v>
      </c>
      <c r="L119" s="125">
        <v>0</v>
      </c>
      <c r="M119" s="109" t="s">
        <v>33</v>
      </c>
      <c r="N119" s="121">
        <f t="shared" si="2"/>
        <v>0</v>
      </c>
    </row>
    <row r="120" spans="2:14" ht="20.25" x14ac:dyDescent="0.3">
      <c r="B120" s="96">
        <f t="shared" si="3"/>
        <v>24</v>
      </c>
      <c r="C120" s="138"/>
      <c r="D120" s="138"/>
      <c r="E120" s="125">
        <v>0</v>
      </c>
      <c r="F120" s="122" t="str">
        <f t="shared" si="0"/>
        <v>0.0</v>
      </c>
      <c r="G120" s="139">
        <f t="shared" si="1"/>
        <v>0</v>
      </c>
      <c r="H120" s="139"/>
      <c r="I120" s="123"/>
      <c r="J120" s="125">
        <v>0</v>
      </c>
      <c r="K120" s="125">
        <v>0</v>
      </c>
      <c r="L120" s="125">
        <v>0</v>
      </c>
      <c r="M120" s="109" t="s">
        <v>33</v>
      </c>
      <c r="N120" s="121">
        <f t="shared" si="2"/>
        <v>0</v>
      </c>
    </row>
    <row r="121" spans="2:14" ht="20.25" x14ac:dyDescent="0.3">
      <c r="B121" s="96">
        <f t="shared" si="3"/>
        <v>25</v>
      </c>
      <c r="C121" s="138"/>
      <c r="D121" s="138"/>
      <c r="E121" s="125">
        <v>0</v>
      </c>
      <c r="F121" s="122" t="str">
        <f t="shared" si="0"/>
        <v>0.0</v>
      </c>
      <c r="G121" s="139">
        <f t="shared" si="1"/>
        <v>0</v>
      </c>
      <c r="H121" s="139"/>
      <c r="I121" s="123"/>
      <c r="J121" s="125">
        <v>0</v>
      </c>
      <c r="K121" s="125">
        <v>0</v>
      </c>
      <c r="L121" s="125">
        <v>0</v>
      </c>
      <c r="M121" s="109" t="s">
        <v>33</v>
      </c>
      <c r="N121" s="121">
        <f t="shared" si="2"/>
        <v>0</v>
      </c>
    </row>
    <row r="122" spans="2:14" ht="20.25" x14ac:dyDescent="0.3">
      <c r="B122" s="96">
        <f t="shared" si="3"/>
        <v>26</v>
      </c>
      <c r="C122" s="138"/>
      <c r="D122" s="138"/>
      <c r="E122" s="125">
        <v>0</v>
      </c>
      <c r="F122" s="122" t="str">
        <f t="shared" si="0"/>
        <v>0.0</v>
      </c>
      <c r="G122" s="139">
        <f t="shared" si="1"/>
        <v>0</v>
      </c>
      <c r="H122" s="139"/>
      <c r="I122" s="123"/>
      <c r="J122" s="125">
        <v>0</v>
      </c>
      <c r="K122" s="125">
        <v>0</v>
      </c>
      <c r="L122" s="125">
        <v>0</v>
      </c>
      <c r="M122" s="109" t="s">
        <v>33</v>
      </c>
      <c r="N122" s="121">
        <f t="shared" si="2"/>
        <v>0</v>
      </c>
    </row>
    <row r="123" spans="2:14" ht="20.25" x14ac:dyDescent="0.3">
      <c r="B123" s="96">
        <f t="shared" si="3"/>
        <v>27</v>
      </c>
      <c r="C123" s="138"/>
      <c r="D123" s="138"/>
      <c r="E123" s="125">
        <v>0</v>
      </c>
      <c r="F123" s="122" t="str">
        <f t="shared" si="0"/>
        <v>0.0</v>
      </c>
      <c r="G123" s="139">
        <f t="shared" si="1"/>
        <v>0</v>
      </c>
      <c r="H123" s="139"/>
      <c r="I123" s="123"/>
      <c r="J123" s="125">
        <v>0</v>
      </c>
      <c r="K123" s="125">
        <v>0</v>
      </c>
      <c r="L123" s="125">
        <v>0</v>
      </c>
      <c r="M123" s="109"/>
      <c r="N123" s="121">
        <f t="shared" si="2"/>
        <v>0</v>
      </c>
    </row>
    <row r="124" spans="2:14" ht="20.25" x14ac:dyDescent="0.3">
      <c r="B124" s="96">
        <f t="shared" si="3"/>
        <v>28</v>
      </c>
      <c r="C124" s="138"/>
      <c r="D124" s="138"/>
      <c r="E124" s="125">
        <v>0</v>
      </c>
      <c r="F124" s="122" t="str">
        <f t="shared" si="0"/>
        <v>0.0</v>
      </c>
      <c r="G124" s="139">
        <f t="shared" si="1"/>
        <v>0</v>
      </c>
      <c r="H124" s="139"/>
      <c r="I124" s="123"/>
      <c r="J124" s="125">
        <v>0</v>
      </c>
      <c r="K124" s="125">
        <v>0</v>
      </c>
      <c r="L124" s="125">
        <v>0</v>
      </c>
      <c r="M124" s="109" t="s">
        <v>33</v>
      </c>
      <c r="N124" s="121">
        <f t="shared" si="2"/>
        <v>0</v>
      </c>
    </row>
    <row r="125" spans="2:14" ht="20.25" x14ac:dyDescent="0.3">
      <c r="B125" s="96">
        <f t="shared" si="3"/>
        <v>29</v>
      </c>
      <c r="C125" s="138"/>
      <c r="D125" s="138"/>
      <c r="E125" s="125">
        <v>0</v>
      </c>
      <c r="F125" s="122" t="str">
        <f t="shared" si="0"/>
        <v>0.0</v>
      </c>
      <c r="G125" s="139">
        <f t="shared" si="1"/>
        <v>0</v>
      </c>
      <c r="H125" s="139"/>
      <c r="I125" s="123"/>
      <c r="J125" s="125">
        <v>0</v>
      </c>
      <c r="K125" s="125">
        <v>0</v>
      </c>
      <c r="L125" s="125">
        <v>0</v>
      </c>
      <c r="M125" s="109" t="s">
        <v>33</v>
      </c>
      <c r="N125" s="121">
        <f t="shared" si="2"/>
        <v>0</v>
      </c>
    </row>
    <row r="126" spans="2:14" ht="20.25" x14ac:dyDescent="0.3">
      <c r="B126" s="96">
        <f t="shared" si="3"/>
        <v>30</v>
      </c>
      <c r="C126" s="138"/>
      <c r="D126" s="138"/>
      <c r="E126" s="125">
        <v>0</v>
      </c>
      <c r="F126" s="122" t="str">
        <f t="shared" si="0"/>
        <v>0.0</v>
      </c>
      <c r="G126" s="139">
        <f t="shared" si="1"/>
        <v>0</v>
      </c>
      <c r="H126" s="139"/>
      <c r="I126" s="123"/>
      <c r="J126" s="125">
        <v>0</v>
      </c>
      <c r="K126" s="125">
        <v>0</v>
      </c>
      <c r="L126" s="125">
        <v>0</v>
      </c>
      <c r="M126" s="109" t="s">
        <v>33</v>
      </c>
      <c r="N126" s="121">
        <f t="shared" si="2"/>
        <v>0</v>
      </c>
    </row>
    <row r="127" spans="2:14" ht="20.25" x14ac:dyDescent="0.3">
      <c r="B127" s="96">
        <f t="shared" si="3"/>
        <v>31</v>
      </c>
      <c r="C127" s="138"/>
      <c r="D127" s="138"/>
      <c r="E127" s="125">
        <v>0</v>
      </c>
      <c r="F127" s="122" t="str">
        <f t="shared" si="0"/>
        <v>0.0</v>
      </c>
      <c r="G127" s="139">
        <f t="shared" si="1"/>
        <v>0</v>
      </c>
      <c r="H127" s="139"/>
      <c r="I127" s="123"/>
      <c r="J127" s="125">
        <v>0</v>
      </c>
      <c r="K127" s="125">
        <v>0</v>
      </c>
      <c r="L127" s="125">
        <v>0</v>
      </c>
      <c r="M127" s="109" t="s">
        <v>33</v>
      </c>
      <c r="N127" s="121">
        <f t="shared" si="2"/>
        <v>0</v>
      </c>
    </row>
    <row r="128" spans="2:14" ht="20.25" x14ac:dyDescent="0.3">
      <c r="B128" s="96">
        <f t="shared" si="3"/>
        <v>32</v>
      </c>
      <c r="C128" s="138"/>
      <c r="D128" s="138"/>
      <c r="E128" s="125">
        <v>0</v>
      </c>
      <c r="F128" s="122" t="str">
        <f t="shared" si="0"/>
        <v>0.0</v>
      </c>
      <c r="G128" s="139">
        <f t="shared" si="1"/>
        <v>0</v>
      </c>
      <c r="H128" s="139"/>
      <c r="I128" s="123"/>
      <c r="J128" s="125">
        <v>0</v>
      </c>
      <c r="K128" s="125">
        <v>0</v>
      </c>
      <c r="L128" s="125">
        <v>0</v>
      </c>
      <c r="M128" s="109" t="s">
        <v>33</v>
      </c>
      <c r="N128" s="121">
        <f t="shared" si="2"/>
        <v>0</v>
      </c>
    </row>
    <row r="129" spans="2:14" ht="20.25" x14ac:dyDescent="0.3">
      <c r="B129" s="96">
        <f t="shared" si="3"/>
        <v>33</v>
      </c>
      <c r="C129" s="138"/>
      <c r="D129" s="138"/>
      <c r="E129" s="125">
        <v>0</v>
      </c>
      <c r="F129" s="122" t="str">
        <f t="shared" ref="F129:F160" si="4">IF(E129=0,"0.0",G129/E129*100)</f>
        <v>0.0</v>
      </c>
      <c r="G129" s="139">
        <f t="shared" ref="G129:G160" si="5">J129+K129+L129</f>
        <v>0</v>
      </c>
      <c r="H129" s="139"/>
      <c r="I129" s="123"/>
      <c r="J129" s="125">
        <v>0</v>
      </c>
      <c r="K129" s="125">
        <v>0</v>
      </c>
      <c r="L129" s="125">
        <v>0</v>
      </c>
      <c r="M129" s="109" t="s">
        <v>33</v>
      </c>
      <c r="N129" s="121">
        <f t="shared" ref="N129:N160" si="6">E129-G129</f>
        <v>0</v>
      </c>
    </row>
    <row r="130" spans="2:14" ht="20.25" x14ac:dyDescent="0.3">
      <c r="B130" s="96">
        <f t="shared" ref="B130:B161" si="7">B129+1</f>
        <v>34</v>
      </c>
      <c r="C130" s="138"/>
      <c r="D130" s="138"/>
      <c r="E130" s="125">
        <v>0</v>
      </c>
      <c r="F130" s="122" t="str">
        <f t="shared" si="4"/>
        <v>0.0</v>
      </c>
      <c r="G130" s="139">
        <f t="shared" si="5"/>
        <v>0</v>
      </c>
      <c r="H130" s="139"/>
      <c r="I130" s="123"/>
      <c r="J130" s="125">
        <v>0</v>
      </c>
      <c r="K130" s="125">
        <v>0</v>
      </c>
      <c r="L130" s="125">
        <v>0</v>
      </c>
      <c r="M130" s="109" t="s">
        <v>33</v>
      </c>
      <c r="N130" s="121">
        <f t="shared" si="6"/>
        <v>0</v>
      </c>
    </row>
    <row r="131" spans="2:14" ht="20.25" x14ac:dyDescent="0.3">
      <c r="B131" s="96">
        <f t="shared" si="7"/>
        <v>35</v>
      </c>
      <c r="C131" s="138"/>
      <c r="D131" s="138"/>
      <c r="E131" s="125">
        <v>0</v>
      </c>
      <c r="F131" s="122" t="str">
        <f t="shared" si="4"/>
        <v>0.0</v>
      </c>
      <c r="G131" s="139">
        <f t="shared" si="5"/>
        <v>0</v>
      </c>
      <c r="H131" s="139"/>
      <c r="I131" s="123"/>
      <c r="J131" s="125">
        <v>0</v>
      </c>
      <c r="K131" s="125">
        <v>0</v>
      </c>
      <c r="L131" s="125">
        <v>0</v>
      </c>
      <c r="M131" s="109" t="s">
        <v>33</v>
      </c>
      <c r="N131" s="121">
        <f t="shared" si="6"/>
        <v>0</v>
      </c>
    </row>
    <row r="132" spans="2:14" ht="20.25" x14ac:dyDescent="0.3">
      <c r="B132" s="96">
        <f t="shared" si="7"/>
        <v>36</v>
      </c>
      <c r="C132" s="138"/>
      <c r="D132" s="138"/>
      <c r="E132" s="125">
        <v>0</v>
      </c>
      <c r="F132" s="122" t="str">
        <f t="shared" si="4"/>
        <v>0.0</v>
      </c>
      <c r="G132" s="139">
        <f t="shared" si="5"/>
        <v>0</v>
      </c>
      <c r="H132" s="139"/>
      <c r="I132" s="123"/>
      <c r="J132" s="125">
        <v>0</v>
      </c>
      <c r="K132" s="125">
        <v>0</v>
      </c>
      <c r="L132" s="125">
        <v>0</v>
      </c>
      <c r="M132" s="109" t="s">
        <v>33</v>
      </c>
      <c r="N132" s="121">
        <f t="shared" si="6"/>
        <v>0</v>
      </c>
    </row>
    <row r="133" spans="2:14" ht="20.25" x14ac:dyDescent="0.3">
      <c r="B133" s="96">
        <f t="shared" si="7"/>
        <v>37</v>
      </c>
      <c r="C133" s="138"/>
      <c r="D133" s="138"/>
      <c r="E133" s="125">
        <v>0</v>
      </c>
      <c r="F133" s="122" t="str">
        <f t="shared" si="4"/>
        <v>0.0</v>
      </c>
      <c r="G133" s="139">
        <f t="shared" si="5"/>
        <v>0</v>
      </c>
      <c r="H133" s="139"/>
      <c r="I133" s="123"/>
      <c r="J133" s="125">
        <v>0</v>
      </c>
      <c r="K133" s="125">
        <v>0</v>
      </c>
      <c r="L133" s="125">
        <v>0</v>
      </c>
      <c r="M133" s="109"/>
      <c r="N133" s="121">
        <f t="shared" si="6"/>
        <v>0</v>
      </c>
    </row>
    <row r="134" spans="2:14" ht="20.25" x14ac:dyDescent="0.3">
      <c r="B134" s="96">
        <f t="shared" si="7"/>
        <v>38</v>
      </c>
      <c r="C134" s="138"/>
      <c r="D134" s="138"/>
      <c r="E134" s="125">
        <v>0</v>
      </c>
      <c r="F134" s="122" t="str">
        <f t="shared" si="4"/>
        <v>0.0</v>
      </c>
      <c r="G134" s="139">
        <f t="shared" si="5"/>
        <v>0</v>
      </c>
      <c r="H134" s="139"/>
      <c r="I134" s="123"/>
      <c r="J134" s="125">
        <v>0</v>
      </c>
      <c r="K134" s="125">
        <v>0</v>
      </c>
      <c r="L134" s="125">
        <v>0</v>
      </c>
      <c r="M134" s="109" t="s">
        <v>33</v>
      </c>
      <c r="N134" s="121">
        <f t="shared" si="6"/>
        <v>0</v>
      </c>
    </row>
    <row r="135" spans="2:14" ht="20.25" x14ac:dyDescent="0.3">
      <c r="B135" s="96">
        <f t="shared" si="7"/>
        <v>39</v>
      </c>
      <c r="C135" s="138"/>
      <c r="D135" s="138"/>
      <c r="E135" s="125">
        <v>0</v>
      </c>
      <c r="F135" s="122" t="str">
        <f t="shared" si="4"/>
        <v>0.0</v>
      </c>
      <c r="G135" s="139">
        <f t="shared" si="5"/>
        <v>0</v>
      </c>
      <c r="H135" s="139"/>
      <c r="I135" s="123"/>
      <c r="J135" s="125">
        <v>0</v>
      </c>
      <c r="K135" s="125">
        <v>0</v>
      </c>
      <c r="L135" s="125">
        <v>0</v>
      </c>
      <c r="M135" s="109" t="s">
        <v>33</v>
      </c>
      <c r="N135" s="121">
        <f t="shared" si="6"/>
        <v>0</v>
      </c>
    </row>
    <row r="136" spans="2:14" ht="20.25" x14ac:dyDescent="0.3">
      <c r="B136" s="96">
        <f t="shared" si="7"/>
        <v>40</v>
      </c>
      <c r="C136" s="138"/>
      <c r="D136" s="138"/>
      <c r="E136" s="125">
        <v>0</v>
      </c>
      <c r="F136" s="122" t="str">
        <f t="shared" si="4"/>
        <v>0.0</v>
      </c>
      <c r="G136" s="139">
        <f t="shared" si="5"/>
        <v>0</v>
      </c>
      <c r="H136" s="139"/>
      <c r="I136" s="123"/>
      <c r="J136" s="125">
        <v>0</v>
      </c>
      <c r="K136" s="125">
        <v>0</v>
      </c>
      <c r="L136" s="125">
        <v>0</v>
      </c>
      <c r="M136" s="109" t="s">
        <v>33</v>
      </c>
      <c r="N136" s="121">
        <f t="shared" si="6"/>
        <v>0</v>
      </c>
    </row>
    <row r="137" spans="2:14" ht="20.25" x14ac:dyDescent="0.3">
      <c r="B137" s="96">
        <f t="shared" si="7"/>
        <v>41</v>
      </c>
      <c r="C137" s="138"/>
      <c r="D137" s="138"/>
      <c r="E137" s="125">
        <v>0</v>
      </c>
      <c r="F137" s="122" t="str">
        <f t="shared" si="4"/>
        <v>0.0</v>
      </c>
      <c r="G137" s="139">
        <f t="shared" si="5"/>
        <v>0</v>
      </c>
      <c r="H137" s="139"/>
      <c r="I137" s="123"/>
      <c r="J137" s="125">
        <v>0</v>
      </c>
      <c r="K137" s="125">
        <v>0</v>
      </c>
      <c r="L137" s="125">
        <v>0</v>
      </c>
      <c r="M137" s="109" t="s">
        <v>33</v>
      </c>
      <c r="N137" s="121">
        <f t="shared" si="6"/>
        <v>0</v>
      </c>
    </row>
    <row r="138" spans="2:14" ht="20.25" x14ac:dyDescent="0.3">
      <c r="B138" s="96">
        <f t="shared" si="7"/>
        <v>42</v>
      </c>
      <c r="C138" s="138"/>
      <c r="D138" s="138"/>
      <c r="E138" s="125">
        <v>0</v>
      </c>
      <c r="F138" s="122" t="str">
        <f t="shared" si="4"/>
        <v>0.0</v>
      </c>
      <c r="G138" s="139">
        <f t="shared" si="5"/>
        <v>0</v>
      </c>
      <c r="H138" s="139"/>
      <c r="I138" s="123"/>
      <c r="J138" s="125">
        <v>0</v>
      </c>
      <c r="K138" s="125">
        <v>0</v>
      </c>
      <c r="L138" s="125">
        <v>0</v>
      </c>
      <c r="M138" s="109" t="s">
        <v>33</v>
      </c>
      <c r="N138" s="121">
        <f t="shared" si="6"/>
        <v>0</v>
      </c>
    </row>
    <row r="139" spans="2:14" ht="20.25" x14ac:dyDescent="0.3">
      <c r="B139" s="96">
        <f t="shared" si="7"/>
        <v>43</v>
      </c>
      <c r="C139" s="138"/>
      <c r="D139" s="138"/>
      <c r="E139" s="125">
        <v>0</v>
      </c>
      <c r="F139" s="122" t="str">
        <f t="shared" si="4"/>
        <v>0.0</v>
      </c>
      <c r="G139" s="139">
        <f t="shared" si="5"/>
        <v>0</v>
      </c>
      <c r="H139" s="139"/>
      <c r="I139" s="123"/>
      <c r="J139" s="125">
        <v>0</v>
      </c>
      <c r="K139" s="125">
        <v>0</v>
      </c>
      <c r="L139" s="125">
        <v>0</v>
      </c>
      <c r="M139" s="109" t="s">
        <v>33</v>
      </c>
      <c r="N139" s="121">
        <f t="shared" si="6"/>
        <v>0</v>
      </c>
    </row>
    <row r="140" spans="2:14" ht="20.25" x14ac:dyDescent="0.3">
      <c r="B140" s="96">
        <f t="shared" si="7"/>
        <v>44</v>
      </c>
      <c r="C140" s="138"/>
      <c r="D140" s="138"/>
      <c r="E140" s="125">
        <v>0</v>
      </c>
      <c r="F140" s="122" t="str">
        <f t="shared" si="4"/>
        <v>0.0</v>
      </c>
      <c r="G140" s="139">
        <f t="shared" si="5"/>
        <v>0</v>
      </c>
      <c r="H140" s="139"/>
      <c r="I140" s="123"/>
      <c r="J140" s="125">
        <v>0</v>
      </c>
      <c r="K140" s="125">
        <v>0</v>
      </c>
      <c r="L140" s="125">
        <v>0</v>
      </c>
      <c r="M140" s="109"/>
      <c r="N140" s="121">
        <f t="shared" si="6"/>
        <v>0</v>
      </c>
    </row>
    <row r="141" spans="2:14" ht="20.25" x14ac:dyDescent="0.3">
      <c r="B141" s="96">
        <f t="shared" si="7"/>
        <v>45</v>
      </c>
      <c r="C141" s="138"/>
      <c r="D141" s="138"/>
      <c r="E141" s="125">
        <v>0</v>
      </c>
      <c r="F141" s="122" t="str">
        <f t="shared" si="4"/>
        <v>0.0</v>
      </c>
      <c r="G141" s="139">
        <f t="shared" si="5"/>
        <v>0</v>
      </c>
      <c r="H141" s="139"/>
      <c r="I141" s="123"/>
      <c r="J141" s="125">
        <v>0</v>
      </c>
      <c r="K141" s="125">
        <v>0</v>
      </c>
      <c r="L141" s="125">
        <v>0</v>
      </c>
      <c r="M141" s="109" t="s">
        <v>33</v>
      </c>
      <c r="N141" s="121">
        <f t="shared" si="6"/>
        <v>0</v>
      </c>
    </row>
    <row r="142" spans="2:14" ht="20.25" x14ac:dyDescent="0.3">
      <c r="B142" s="96">
        <f t="shared" si="7"/>
        <v>46</v>
      </c>
      <c r="C142" s="138"/>
      <c r="D142" s="138"/>
      <c r="E142" s="125">
        <v>0</v>
      </c>
      <c r="F142" s="122" t="str">
        <f t="shared" si="4"/>
        <v>0.0</v>
      </c>
      <c r="G142" s="139">
        <f t="shared" si="5"/>
        <v>0</v>
      </c>
      <c r="H142" s="139"/>
      <c r="I142" s="123"/>
      <c r="J142" s="125">
        <v>0</v>
      </c>
      <c r="K142" s="125">
        <v>0</v>
      </c>
      <c r="L142" s="125">
        <v>0</v>
      </c>
      <c r="M142" s="109" t="s">
        <v>33</v>
      </c>
      <c r="N142" s="121">
        <f t="shared" si="6"/>
        <v>0</v>
      </c>
    </row>
    <row r="143" spans="2:14" ht="20.25" x14ac:dyDescent="0.3">
      <c r="B143" s="96">
        <f t="shared" si="7"/>
        <v>47</v>
      </c>
      <c r="C143" s="138"/>
      <c r="D143" s="138"/>
      <c r="E143" s="125">
        <v>0</v>
      </c>
      <c r="F143" s="122" t="str">
        <f t="shared" si="4"/>
        <v>0.0</v>
      </c>
      <c r="G143" s="139">
        <f t="shared" si="5"/>
        <v>0</v>
      </c>
      <c r="H143" s="139"/>
      <c r="I143" s="123"/>
      <c r="J143" s="125">
        <v>0</v>
      </c>
      <c r="K143" s="125">
        <v>0</v>
      </c>
      <c r="L143" s="125">
        <v>0</v>
      </c>
      <c r="M143" s="109" t="s">
        <v>33</v>
      </c>
      <c r="N143" s="121">
        <f t="shared" si="6"/>
        <v>0</v>
      </c>
    </row>
    <row r="144" spans="2:14" ht="20.25" x14ac:dyDescent="0.3">
      <c r="B144" s="96">
        <f t="shared" si="7"/>
        <v>48</v>
      </c>
      <c r="C144" s="138"/>
      <c r="D144" s="138"/>
      <c r="E144" s="125">
        <v>0</v>
      </c>
      <c r="F144" s="122" t="str">
        <f t="shared" si="4"/>
        <v>0.0</v>
      </c>
      <c r="G144" s="139">
        <f t="shared" si="5"/>
        <v>0</v>
      </c>
      <c r="H144" s="139"/>
      <c r="I144" s="123"/>
      <c r="J144" s="125">
        <v>0</v>
      </c>
      <c r="K144" s="125">
        <v>0</v>
      </c>
      <c r="L144" s="125">
        <v>0</v>
      </c>
      <c r="M144" s="109" t="s">
        <v>33</v>
      </c>
      <c r="N144" s="121">
        <f t="shared" si="6"/>
        <v>0</v>
      </c>
    </row>
    <row r="145" spans="2:14" ht="20.25" x14ac:dyDescent="0.3">
      <c r="B145" s="96">
        <f t="shared" si="7"/>
        <v>49</v>
      </c>
      <c r="C145" s="138"/>
      <c r="D145" s="138"/>
      <c r="E145" s="125">
        <v>0</v>
      </c>
      <c r="F145" s="122" t="str">
        <f t="shared" si="4"/>
        <v>0.0</v>
      </c>
      <c r="G145" s="139">
        <f t="shared" si="5"/>
        <v>0</v>
      </c>
      <c r="H145" s="139"/>
      <c r="I145" s="123"/>
      <c r="J145" s="125">
        <v>0</v>
      </c>
      <c r="K145" s="125">
        <v>0</v>
      </c>
      <c r="L145" s="125">
        <v>0</v>
      </c>
      <c r="M145" s="109" t="s">
        <v>33</v>
      </c>
      <c r="N145" s="121">
        <f t="shared" si="6"/>
        <v>0</v>
      </c>
    </row>
    <row r="146" spans="2:14" ht="20.25" x14ac:dyDescent="0.3">
      <c r="B146" s="96">
        <f t="shared" si="7"/>
        <v>50</v>
      </c>
      <c r="C146" s="138"/>
      <c r="D146" s="138"/>
      <c r="E146" s="125">
        <v>0</v>
      </c>
      <c r="F146" s="122" t="str">
        <f t="shared" si="4"/>
        <v>0.0</v>
      </c>
      <c r="G146" s="139">
        <f t="shared" si="5"/>
        <v>0</v>
      </c>
      <c r="H146" s="139"/>
      <c r="I146" s="123"/>
      <c r="J146" s="125">
        <v>0</v>
      </c>
      <c r="K146" s="125">
        <v>0</v>
      </c>
      <c r="L146" s="125">
        <v>0</v>
      </c>
      <c r="M146" s="109" t="s">
        <v>33</v>
      </c>
      <c r="N146" s="121">
        <f t="shared" si="6"/>
        <v>0</v>
      </c>
    </row>
    <row r="147" spans="2:14" ht="20.25" x14ac:dyDescent="0.3">
      <c r="B147" s="96">
        <f t="shared" si="7"/>
        <v>51</v>
      </c>
      <c r="C147" s="138"/>
      <c r="D147" s="138"/>
      <c r="E147" s="125">
        <v>0</v>
      </c>
      <c r="F147" s="122" t="str">
        <f t="shared" si="4"/>
        <v>0.0</v>
      </c>
      <c r="G147" s="139">
        <f t="shared" si="5"/>
        <v>0</v>
      </c>
      <c r="H147" s="139"/>
      <c r="I147" s="123"/>
      <c r="J147" s="125">
        <v>0</v>
      </c>
      <c r="K147" s="125">
        <v>0</v>
      </c>
      <c r="L147" s="125">
        <v>0</v>
      </c>
      <c r="M147" s="109" t="s">
        <v>33</v>
      </c>
      <c r="N147" s="121">
        <f t="shared" si="6"/>
        <v>0</v>
      </c>
    </row>
    <row r="148" spans="2:14" ht="20.25" x14ac:dyDescent="0.3">
      <c r="B148" s="96">
        <f t="shared" si="7"/>
        <v>52</v>
      </c>
      <c r="C148" s="138"/>
      <c r="D148" s="138"/>
      <c r="E148" s="125">
        <v>0</v>
      </c>
      <c r="F148" s="122" t="str">
        <f t="shared" si="4"/>
        <v>0.0</v>
      </c>
      <c r="G148" s="139">
        <f t="shared" si="5"/>
        <v>0</v>
      </c>
      <c r="H148" s="139"/>
      <c r="I148" s="123"/>
      <c r="J148" s="125">
        <v>0</v>
      </c>
      <c r="K148" s="125">
        <v>0</v>
      </c>
      <c r="L148" s="125">
        <v>0</v>
      </c>
      <c r="M148" s="109" t="s">
        <v>33</v>
      </c>
      <c r="N148" s="121">
        <f t="shared" si="6"/>
        <v>0</v>
      </c>
    </row>
    <row r="149" spans="2:14" ht="20.25" x14ac:dyDescent="0.3">
      <c r="B149" s="96">
        <f t="shared" si="7"/>
        <v>53</v>
      </c>
      <c r="C149" s="138"/>
      <c r="D149" s="138"/>
      <c r="E149" s="125">
        <v>0</v>
      </c>
      <c r="F149" s="122" t="str">
        <f t="shared" si="4"/>
        <v>0.0</v>
      </c>
      <c r="G149" s="139">
        <f t="shared" si="5"/>
        <v>0</v>
      </c>
      <c r="H149" s="139"/>
      <c r="I149" s="123"/>
      <c r="J149" s="125">
        <v>0</v>
      </c>
      <c r="K149" s="125">
        <v>0</v>
      </c>
      <c r="L149" s="125">
        <v>0</v>
      </c>
      <c r="M149" s="109" t="s">
        <v>33</v>
      </c>
      <c r="N149" s="121">
        <f t="shared" si="6"/>
        <v>0</v>
      </c>
    </row>
    <row r="150" spans="2:14" ht="20.25" x14ac:dyDescent="0.3">
      <c r="B150" s="96">
        <f t="shared" si="7"/>
        <v>54</v>
      </c>
      <c r="C150" s="138"/>
      <c r="D150" s="138"/>
      <c r="E150" s="125">
        <v>0</v>
      </c>
      <c r="F150" s="122" t="str">
        <f t="shared" si="4"/>
        <v>0.0</v>
      </c>
      <c r="G150" s="139">
        <f t="shared" si="5"/>
        <v>0</v>
      </c>
      <c r="H150" s="139"/>
      <c r="I150" s="123"/>
      <c r="J150" s="125">
        <v>0</v>
      </c>
      <c r="K150" s="125">
        <v>0</v>
      </c>
      <c r="L150" s="125">
        <v>0</v>
      </c>
      <c r="M150" s="109" t="s">
        <v>33</v>
      </c>
      <c r="N150" s="121">
        <f t="shared" si="6"/>
        <v>0</v>
      </c>
    </row>
    <row r="151" spans="2:14" ht="20.25" x14ac:dyDescent="0.3">
      <c r="B151" s="96">
        <f t="shared" si="7"/>
        <v>55</v>
      </c>
      <c r="C151" s="138"/>
      <c r="D151" s="138"/>
      <c r="E151" s="125">
        <v>0</v>
      </c>
      <c r="F151" s="122" t="str">
        <f t="shared" si="4"/>
        <v>0.0</v>
      </c>
      <c r="G151" s="139">
        <f t="shared" si="5"/>
        <v>0</v>
      </c>
      <c r="H151" s="139"/>
      <c r="I151" s="123"/>
      <c r="J151" s="125">
        <v>0</v>
      </c>
      <c r="K151" s="125">
        <v>0</v>
      </c>
      <c r="L151" s="125">
        <v>0</v>
      </c>
      <c r="M151" s="109" t="s">
        <v>33</v>
      </c>
      <c r="N151" s="121">
        <f t="shared" si="6"/>
        <v>0</v>
      </c>
    </row>
    <row r="152" spans="2:14" ht="20.25" x14ac:dyDescent="0.3">
      <c r="B152" s="96">
        <f t="shared" si="7"/>
        <v>56</v>
      </c>
      <c r="C152" s="138"/>
      <c r="D152" s="138"/>
      <c r="E152" s="125">
        <v>0</v>
      </c>
      <c r="F152" s="122" t="str">
        <f t="shared" si="4"/>
        <v>0.0</v>
      </c>
      <c r="G152" s="139">
        <f t="shared" si="5"/>
        <v>0</v>
      </c>
      <c r="H152" s="139"/>
      <c r="I152" s="123"/>
      <c r="J152" s="125">
        <v>0</v>
      </c>
      <c r="K152" s="125">
        <v>0</v>
      </c>
      <c r="L152" s="125">
        <v>0</v>
      </c>
      <c r="M152" s="109" t="s">
        <v>33</v>
      </c>
      <c r="N152" s="121">
        <f t="shared" si="6"/>
        <v>0</v>
      </c>
    </row>
    <row r="153" spans="2:14" ht="20.25" x14ac:dyDescent="0.3">
      <c r="B153" s="96">
        <f t="shared" si="7"/>
        <v>57</v>
      </c>
      <c r="C153" s="138"/>
      <c r="D153" s="138"/>
      <c r="E153" s="125">
        <v>0</v>
      </c>
      <c r="F153" s="122" t="str">
        <f t="shared" si="4"/>
        <v>0.0</v>
      </c>
      <c r="G153" s="139">
        <f t="shared" si="5"/>
        <v>0</v>
      </c>
      <c r="H153" s="139"/>
      <c r="I153" s="123"/>
      <c r="J153" s="125">
        <v>0</v>
      </c>
      <c r="K153" s="125">
        <v>0</v>
      </c>
      <c r="L153" s="125">
        <v>0</v>
      </c>
      <c r="M153" s="109"/>
      <c r="N153" s="121">
        <f t="shared" si="6"/>
        <v>0</v>
      </c>
    </row>
    <row r="154" spans="2:14" ht="20.25" x14ac:dyDescent="0.3">
      <c r="B154" s="96">
        <f t="shared" si="7"/>
        <v>58</v>
      </c>
      <c r="C154" s="138"/>
      <c r="D154" s="138"/>
      <c r="E154" s="125">
        <v>0</v>
      </c>
      <c r="F154" s="122" t="str">
        <f t="shared" si="4"/>
        <v>0.0</v>
      </c>
      <c r="G154" s="139">
        <f t="shared" si="5"/>
        <v>0</v>
      </c>
      <c r="H154" s="139"/>
      <c r="I154" s="123"/>
      <c r="J154" s="125">
        <v>0</v>
      </c>
      <c r="K154" s="125">
        <v>0</v>
      </c>
      <c r="L154" s="125">
        <v>0</v>
      </c>
      <c r="M154" s="109" t="s">
        <v>33</v>
      </c>
      <c r="N154" s="121">
        <f t="shared" si="6"/>
        <v>0</v>
      </c>
    </row>
    <row r="155" spans="2:14" ht="20.25" x14ac:dyDescent="0.3">
      <c r="B155" s="96">
        <f t="shared" si="7"/>
        <v>59</v>
      </c>
      <c r="C155" s="138"/>
      <c r="D155" s="138"/>
      <c r="E155" s="125">
        <v>0</v>
      </c>
      <c r="F155" s="122" t="str">
        <f t="shared" si="4"/>
        <v>0.0</v>
      </c>
      <c r="G155" s="139">
        <f t="shared" si="5"/>
        <v>0</v>
      </c>
      <c r="H155" s="139"/>
      <c r="I155" s="123"/>
      <c r="J155" s="125">
        <v>0</v>
      </c>
      <c r="K155" s="125">
        <v>0</v>
      </c>
      <c r="L155" s="125">
        <v>0</v>
      </c>
      <c r="M155" s="109" t="s">
        <v>33</v>
      </c>
      <c r="N155" s="121">
        <f t="shared" si="6"/>
        <v>0</v>
      </c>
    </row>
    <row r="156" spans="2:14" ht="20.25" x14ac:dyDescent="0.3">
      <c r="B156" s="96">
        <f t="shared" si="7"/>
        <v>60</v>
      </c>
      <c r="C156" s="138"/>
      <c r="D156" s="138"/>
      <c r="E156" s="125">
        <v>0</v>
      </c>
      <c r="F156" s="122" t="str">
        <f t="shared" si="4"/>
        <v>0.0</v>
      </c>
      <c r="G156" s="139">
        <f t="shared" si="5"/>
        <v>0</v>
      </c>
      <c r="H156" s="139"/>
      <c r="I156" s="123"/>
      <c r="J156" s="125">
        <v>0</v>
      </c>
      <c r="K156" s="125">
        <v>0</v>
      </c>
      <c r="L156" s="125">
        <v>0</v>
      </c>
      <c r="M156" s="109" t="s">
        <v>33</v>
      </c>
      <c r="N156" s="121">
        <f t="shared" si="6"/>
        <v>0</v>
      </c>
    </row>
    <row r="157" spans="2:14" ht="20.25" x14ac:dyDescent="0.3">
      <c r="B157" s="96">
        <f t="shared" si="7"/>
        <v>61</v>
      </c>
      <c r="C157" s="138"/>
      <c r="D157" s="138"/>
      <c r="E157" s="125">
        <v>0</v>
      </c>
      <c r="F157" s="122" t="str">
        <f t="shared" si="4"/>
        <v>0.0</v>
      </c>
      <c r="G157" s="139">
        <f t="shared" si="5"/>
        <v>0</v>
      </c>
      <c r="H157" s="139"/>
      <c r="I157" s="123"/>
      <c r="J157" s="125">
        <v>0</v>
      </c>
      <c r="K157" s="125">
        <v>0</v>
      </c>
      <c r="L157" s="125">
        <v>0</v>
      </c>
      <c r="M157" s="109" t="s">
        <v>33</v>
      </c>
      <c r="N157" s="121">
        <f t="shared" si="6"/>
        <v>0</v>
      </c>
    </row>
    <row r="158" spans="2:14" ht="20.25" x14ac:dyDescent="0.3">
      <c r="B158" s="96">
        <f t="shared" si="7"/>
        <v>62</v>
      </c>
      <c r="C158" s="138"/>
      <c r="D158" s="138"/>
      <c r="E158" s="125">
        <v>0</v>
      </c>
      <c r="F158" s="122" t="str">
        <f t="shared" si="4"/>
        <v>0.0</v>
      </c>
      <c r="G158" s="139">
        <f t="shared" si="5"/>
        <v>0</v>
      </c>
      <c r="H158" s="139"/>
      <c r="I158" s="123"/>
      <c r="J158" s="125">
        <v>0</v>
      </c>
      <c r="K158" s="125">
        <v>0</v>
      </c>
      <c r="L158" s="125">
        <v>0</v>
      </c>
      <c r="M158" s="109" t="s">
        <v>33</v>
      </c>
      <c r="N158" s="121">
        <f t="shared" si="6"/>
        <v>0</v>
      </c>
    </row>
    <row r="159" spans="2:14" ht="20.25" x14ac:dyDescent="0.3">
      <c r="B159" s="96">
        <f t="shared" si="7"/>
        <v>63</v>
      </c>
      <c r="C159" s="138"/>
      <c r="D159" s="138"/>
      <c r="E159" s="125">
        <v>0</v>
      </c>
      <c r="F159" s="122" t="str">
        <f t="shared" si="4"/>
        <v>0.0</v>
      </c>
      <c r="G159" s="139">
        <f t="shared" si="5"/>
        <v>0</v>
      </c>
      <c r="H159" s="139"/>
      <c r="I159" s="123"/>
      <c r="J159" s="125">
        <v>0</v>
      </c>
      <c r="K159" s="125">
        <v>0</v>
      </c>
      <c r="L159" s="125">
        <v>0</v>
      </c>
      <c r="M159" s="109" t="s">
        <v>33</v>
      </c>
      <c r="N159" s="121">
        <f t="shared" si="6"/>
        <v>0</v>
      </c>
    </row>
    <row r="160" spans="2:14" ht="20.25" x14ac:dyDescent="0.3">
      <c r="B160" s="96">
        <f t="shared" si="7"/>
        <v>64</v>
      </c>
      <c r="C160" s="138"/>
      <c r="D160" s="138"/>
      <c r="E160" s="125">
        <v>0</v>
      </c>
      <c r="F160" s="122" t="str">
        <f t="shared" si="4"/>
        <v>0.0</v>
      </c>
      <c r="G160" s="139">
        <f t="shared" si="5"/>
        <v>0</v>
      </c>
      <c r="H160" s="139"/>
      <c r="I160" s="123"/>
      <c r="J160" s="125">
        <v>0</v>
      </c>
      <c r="K160" s="125">
        <v>0</v>
      </c>
      <c r="L160" s="125">
        <v>0</v>
      </c>
      <c r="M160" s="109" t="s">
        <v>33</v>
      </c>
      <c r="N160" s="121">
        <f t="shared" si="6"/>
        <v>0</v>
      </c>
    </row>
    <row r="161" spans="1:14" ht="20.25" x14ac:dyDescent="0.3">
      <c r="B161" s="96">
        <f t="shared" si="7"/>
        <v>65</v>
      </c>
      <c r="C161" s="138"/>
      <c r="D161" s="138"/>
      <c r="E161" s="125">
        <v>0</v>
      </c>
      <c r="F161" s="122" t="str">
        <f t="shared" ref="F161:F167" si="8">IF(E161=0,"0.0",G161/E161*100)</f>
        <v>0.0</v>
      </c>
      <c r="G161" s="139">
        <f t="shared" ref="G161:G167" si="9">J161+K161+L161</f>
        <v>0</v>
      </c>
      <c r="H161" s="139"/>
      <c r="I161" s="123"/>
      <c r="J161" s="125">
        <v>0</v>
      </c>
      <c r="K161" s="125">
        <v>0</v>
      </c>
      <c r="L161" s="125">
        <v>0</v>
      </c>
      <c r="M161" s="109" t="s">
        <v>33</v>
      </c>
      <c r="N161" s="121">
        <f t="shared" ref="N161:N167" si="10">E161-G161</f>
        <v>0</v>
      </c>
    </row>
    <row r="162" spans="1:14" ht="20.25" x14ac:dyDescent="0.3">
      <c r="B162" s="96">
        <f t="shared" ref="B162:B167" si="11">B161+1</f>
        <v>66</v>
      </c>
      <c r="C162" s="138"/>
      <c r="D162" s="138"/>
      <c r="E162" s="125">
        <v>0</v>
      </c>
      <c r="F162" s="122" t="str">
        <f t="shared" si="8"/>
        <v>0.0</v>
      </c>
      <c r="G162" s="139">
        <f t="shared" si="9"/>
        <v>0</v>
      </c>
      <c r="H162" s="139"/>
      <c r="I162" s="123"/>
      <c r="J162" s="125">
        <v>0</v>
      </c>
      <c r="K162" s="125">
        <v>0</v>
      </c>
      <c r="L162" s="125">
        <v>0</v>
      </c>
      <c r="M162" s="109" t="s">
        <v>33</v>
      </c>
      <c r="N162" s="121">
        <f t="shared" si="10"/>
        <v>0</v>
      </c>
    </row>
    <row r="163" spans="1:14" ht="20.25" x14ac:dyDescent="0.3">
      <c r="B163" s="96">
        <f t="shared" si="11"/>
        <v>67</v>
      </c>
      <c r="C163" s="138"/>
      <c r="D163" s="138"/>
      <c r="E163" s="125">
        <v>0</v>
      </c>
      <c r="F163" s="122" t="str">
        <f t="shared" si="8"/>
        <v>0.0</v>
      </c>
      <c r="G163" s="139">
        <f t="shared" si="9"/>
        <v>0</v>
      </c>
      <c r="H163" s="139"/>
      <c r="I163" s="123"/>
      <c r="J163" s="125">
        <v>0</v>
      </c>
      <c r="K163" s="125">
        <v>0</v>
      </c>
      <c r="L163" s="125">
        <v>0</v>
      </c>
      <c r="M163" s="109" t="s">
        <v>33</v>
      </c>
      <c r="N163" s="121">
        <f t="shared" si="10"/>
        <v>0</v>
      </c>
    </row>
    <row r="164" spans="1:14" ht="20.25" x14ac:dyDescent="0.3">
      <c r="B164" s="96">
        <f t="shared" si="11"/>
        <v>68</v>
      </c>
      <c r="C164" s="138"/>
      <c r="D164" s="138"/>
      <c r="E164" s="125">
        <v>0</v>
      </c>
      <c r="F164" s="122" t="str">
        <f t="shared" si="8"/>
        <v>0.0</v>
      </c>
      <c r="G164" s="139">
        <f t="shared" si="9"/>
        <v>0</v>
      </c>
      <c r="H164" s="139"/>
      <c r="I164" s="123"/>
      <c r="J164" s="125">
        <v>0</v>
      </c>
      <c r="K164" s="125">
        <v>0</v>
      </c>
      <c r="L164" s="125">
        <v>0</v>
      </c>
      <c r="M164" s="109"/>
      <c r="N164" s="121">
        <f t="shared" si="10"/>
        <v>0</v>
      </c>
    </row>
    <row r="165" spans="1:14" ht="20.25" x14ac:dyDescent="0.3">
      <c r="B165" s="96">
        <f t="shared" si="11"/>
        <v>69</v>
      </c>
      <c r="C165" s="138"/>
      <c r="D165" s="138"/>
      <c r="E165" s="125">
        <v>0</v>
      </c>
      <c r="F165" s="122" t="str">
        <f t="shared" si="8"/>
        <v>0.0</v>
      </c>
      <c r="G165" s="139">
        <f t="shared" si="9"/>
        <v>0</v>
      </c>
      <c r="H165" s="139"/>
      <c r="I165" s="123"/>
      <c r="J165" s="125">
        <v>0</v>
      </c>
      <c r="K165" s="125">
        <v>0</v>
      </c>
      <c r="L165" s="125">
        <v>0</v>
      </c>
      <c r="M165" s="109" t="s">
        <v>33</v>
      </c>
      <c r="N165" s="121">
        <f t="shared" si="10"/>
        <v>0</v>
      </c>
    </row>
    <row r="166" spans="1:14" ht="20.25" x14ac:dyDescent="0.3">
      <c r="B166" s="96">
        <f t="shared" si="11"/>
        <v>70</v>
      </c>
      <c r="C166" s="138"/>
      <c r="D166" s="138"/>
      <c r="E166" s="125">
        <v>0</v>
      </c>
      <c r="F166" s="122" t="str">
        <f t="shared" si="8"/>
        <v>0.0</v>
      </c>
      <c r="G166" s="139">
        <f t="shared" si="9"/>
        <v>0</v>
      </c>
      <c r="H166" s="139"/>
      <c r="I166" s="123"/>
      <c r="J166" s="125">
        <v>0</v>
      </c>
      <c r="K166" s="125">
        <v>0</v>
      </c>
      <c r="L166" s="125">
        <v>0</v>
      </c>
      <c r="M166" s="109" t="s">
        <v>33</v>
      </c>
      <c r="N166" s="121">
        <f t="shared" si="10"/>
        <v>0</v>
      </c>
    </row>
    <row r="167" spans="1:14" ht="20.25" x14ac:dyDescent="0.3">
      <c r="B167" s="96">
        <f t="shared" si="11"/>
        <v>71</v>
      </c>
      <c r="C167" s="181"/>
      <c r="D167" s="181"/>
      <c r="E167" s="95">
        <v>0</v>
      </c>
      <c r="F167" s="61" t="str">
        <f t="shared" si="8"/>
        <v>0.0</v>
      </c>
      <c r="G167" s="183">
        <f t="shared" si="9"/>
        <v>0</v>
      </c>
      <c r="H167" s="183"/>
      <c r="I167" s="15"/>
      <c r="J167" s="95">
        <v>0</v>
      </c>
      <c r="K167" s="95">
        <v>0</v>
      </c>
      <c r="L167" s="95">
        <v>0</v>
      </c>
      <c r="M167" s="39" t="s">
        <v>33</v>
      </c>
      <c r="N167" s="60">
        <f t="shared" si="10"/>
        <v>0</v>
      </c>
    </row>
    <row r="168" spans="1:14" ht="20.25" x14ac:dyDescent="0.3">
      <c r="A168" s="42" t="s">
        <v>33</v>
      </c>
      <c r="B168" s="47"/>
      <c r="C168" s="47"/>
      <c r="D168" s="160" t="s">
        <v>98</v>
      </c>
      <c r="E168" s="160"/>
      <c r="F168" s="160"/>
      <c r="G168" s="160"/>
      <c r="H168" s="160"/>
      <c r="I168" s="160"/>
      <c r="J168" s="160"/>
      <c r="K168" s="160"/>
      <c r="L168" s="160"/>
      <c r="M168" s="160"/>
      <c r="N168" s="47"/>
    </row>
    <row r="169" spans="1:14" ht="20.25" x14ac:dyDescent="0.3">
      <c r="A169" s="42"/>
      <c r="B169" s="47"/>
      <c r="C169" s="47"/>
      <c r="D169" s="161"/>
      <c r="E169" s="172"/>
      <c r="F169" s="172"/>
      <c r="G169" s="172"/>
      <c r="H169" s="172"/>
      <c r="I169" s="172"/>
      <c r="J169" s="172"/>
      <c r="K169" s="172"/>
      <c r="L169" s="172"/>
      <c r="M169" s="172"/>
      <c r="N169" s="47"/>
    </row>
    <row r="170" spans="1:14" ht="27.75" customHeight="1" x14ac:dyDescent="0.3">
      <c r="A170" s="42"/>
      <c r="B170" s="47"/>
      <c r="C170" s="47"/>
      <c r="D170" s="161" t="s">
        <v>59</v>
      </c>
      <c r="E170" s="161"/>
      <c r="F170" s="161"/>
      <c r="G170" s="161"/>
      <c r="H170" s="161"/>
      <c r="I170" s="161"/>
      <c r="J170" s="161"/>
      <c r="K170" s="161"/>
      <c r="L170" s="161"/>
      <c r="M170" s="161"/>
      <c r="N170" s="47"/>
    </row>
    <row r="171" spans="1:14" ht="12" customHeight="1" x14ac:dyDescent="0.3"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</row>
    <row r="172" spans="1:14" s="24" customFormat="1" ht="24.75" customHeight="1" thickBot="1" x14ac:dyDescent="0.35">
      <c r="A172" s="25"/>
      <c r="B172" s="1"/>
      <c r="C172" s="179" t="s">
        <v>142</v>
      </c>
      <c r="D172" s="184" t="str">
        <f>D1</f>
        <v>[Insert Company Name]</v>
      </c>
      <c r="E172" s="184"/>
      <c r="F172" s="184"/>
      <c r="G172" s="184"/>
      <c r="H172" s="184"/>
      <c r="I172" s="184"/>
      <c r="J172" s="184"/>
      <c r="K172" s="178" t="s">
        <v>141</v>
      </c>
      <c r="L172" s="178"/>
      <c r="M172" s="136" t="str">
        <f>H4</f>
        <v xml:space="preserve"> </v>
      </c>
      <c r="N172" s="136"/>
    </row>
    <row r="173" spans="1:14" ht="24" customHeight="1" thickBot="1" x14ac:dyDescent="0.25">
      <c r="B173" s="90"/>
      <c r="C173" s="180"/>
      <c r="D173" s="185"/>
      <c r="E173" s="185"/>
      <c r="F173" s="185"/>
      <c r="G173" s="185"/>
      <c r="H173" s="185"/>
      <c r="I173" s="185"/>
      <c r="J173" s="185"/>
      <c r="K173" s="90"/>
      <c r="L173" s="90"/>
      <c r="M173" s="90"/>
      <c r="N173" s="91"/>
    </row>
    <row r="174" spans="1:14" ht="20.25" x14ac:dyDescent="0.3">
      <c r="B174" s="41" t="s">
        <v>36</v>
      </c>
      <c r="C174" s="39"/>
      <c r="D174" s="39"/>
      <c r="E174" s="39"/>
      <c r="F174" s="92"/>
      <c r="G174" s="44"/>
      <c r="H174" s="44"/>
      <c r="I174" s="39"/>
      <c r="J174" s="182" t="s">
        <v>37</v>
      </c>
      <c r="K174" s="182"/>
      <c r="L174" s="93" t="str">
        <f>L16</f>
        <v>00/00/00</v>
      </c>
      <c r="M174" s="50" t="s">
        <v>38</v>
      </c>
      <c r="N174" s="93" t="str">
        <f>N16</f>
        <v>00/00/00</v>
      </c>
    </row>
    <row r="175" spans="1:14" ht="40.5" x14ac:dyDescent="0.3">
      <c r="B175" s="94" t="s">
        <v>88</v>
      </c>
      <c r="C175" s="39" t="s">
        <v>89</v>
      </c>
      <c r="D175" s="39"/>
      <c r="E175" s="50" t="s">
        <v>77</v>
      </c>
      <c r="F175" s="80" t="s">
        <v>12</v>
      </c>
      <c r="G175" s="135" t="s">
        <v>85</v>
      </c>
      <c r="H175" s="135"/>
      <c r="I175" s="39"/>
      <c r="J175" s="94" t="s">
        <v>90</v>
      </c>
      <c r="K175" s="94" t="s">
        <v>86</v>
      </c>
      <c r="L175" s="80" t="s">
        <v>79</v>
      </c>
      <c r="M175" s="50"/>
      <c r="N175" s="50" t="s">
        <v>87</v>
      </c>
    </row>
    <row r="176" spans="1:14" ht="11.25" customHeight="1" x14ac:dyDescent="0.3">
      <c r="B176" s="59" t="s">
        <v>6</v>
      </c>
      <c r="C176" s="59" t="s">
        <v>6</v>
      </c>
      <c r="D176" s="59" t="s">
        <v>6</v>
      </c>
      <c r="E176" s="59" t="s">
        <v>6</v>
      </c>
      <c r="F176" s="80" t="s">
        <v>6</v>
      </c>
      <c r="G176" s="59" t="s">
        <v>6</v>
      </c>
      <c r="H176" s="59"/>
      <c r="I176" s="50"/>
      <c r="J176" s="59" t="s">
        <v>6</v>
      </c>
      <c r="K176" s="59" t="s">
        <v>6</v>
      </c>
      <c r="L176" s="59" t="s">
        <v>6</v>
      </c>
      <c r="M176" s="59" t="s">
        <v>6</v>
      </c>
      <c r="N176" s="59" t="s">
        <v>6</v>
      </c>
    </row>
    <row r="177" spans="2:14" ht="20.25" x14ac:dyDescent="0.3">
      <c r="B177" s="96">
        <v>72</v>
      </c>
      <c r="C177" s="138"/>
      <c r="D177" s="138"/>
      <c r="E177" s="125">
        <v>0</v>
      </c>
      <c r="F177" s="122" t="str">
        <f t="shared" ref="F177:F216" si="12">IF(E177=0,"0.0",G177/E177*100)</f>
        <v>0.0</v>
      </c>
      <c r="G177" s="139">
        <f t="shared" ref="G177:G216" si="13">J177+K177+L177</f>
        <v>0</v>
      </c>
      <c r="H177" s="139"/>
      <c r="I177" s="123"/>
      <c r="J177" s="125">
        <v>0</v>
      </c>
      <c r="K177" s="125">
        <v>0</v>
      </c>
      <c r="L177" s="125">
        <v>0</v>
      </c>
      <c r="M177" s="109" t="s">
        <v>33</v>
      </c>
      <c r="N177" s="121">
        <f t="shared" ref="N177:N216" si="14">E177-G177</f>
        <v>0</v>
      </c>
    </row>
    <row r="178" spans="2:14" ht="20.25" x14ac:dyDescent="0.3">
      <c r="B178" s="96">
        <f>B177+1</f>
        <v>73</v>
      </c>
      <c r="C178" s="138"/>
      <c r="D178" s="138"/>
      <c r="E178" s="125">
        <v>0</v>
      </c>
      <c r="F178" s="122" t="str">
        <f t="shared" si="12"/>
        <v>0.0</v>
      </c>
      <c r="G178" s="139">
        <f t="shared" si="13"/>
        <v>0</v>
      </c>
      <c r="H178" s="139"/>
      <c r="I178" s="123"/>
      <c r="J178" s="125">
        <v>0</v>
      </c>
      <c r="K178" s="125">
        <v>0</v>
      </c>
      <c r="L178" s="125">
        <v>0</v>
      </c>
      <c r="M178" s="109" t="s">
        <v>33</v>
      </c>
      <c r="N178" s="121">
        <f t="shared" si="14"/>
        <v>0</v>
      </c>
    </row>
    <row r="179" spans="2:14" ht="20.25" x14ac:dyDescent="0.3">
      <c r="B179" s="96">
        <f>B178+1</f>
        <v>74</v>
      </c>
      <c r="C179" s="138"/>
      <c r="D179" s="138"/>
      <c r="E179" s="125">
        <v>0</v>
      </c>
      <c r="F179" s="122" t="str">
        <f t="shared" si="12"/>
        <v>0.0</v>
      </c>
      <c r="G179" s="139">
        <f t="shared" si="13"/>
        <v>0</v>
      </c>
      <c r="H179" s="139"/>
      <c r="I179" s="123"/>
      <c r="J179" s="125">
        <v>0</v>
      </c>
      <c r="K179" s="125">
        <v>0</v>
      </c>
      <c r="L179" s="125">
        <v>0</v>
      </c>
      <c r="M179" s="109" t="s">
        <v>33</v>
      </c>
      <c r="N179" s="121">
        <f t="shared" si="14"/>
        <v>0</v>
      </c>
    </row>
    <row r="180" spans="2:14" ht="20.25" x14ac:dyDescent="0.3">
      <c r="B180" s="96">
        <v>75</v>
      </c>
      <c r="C180" s="138"/>
      <c r="D180" s="138"/>
      <c r="E180" s="125">
        <v>0</v>
      </c>
      <c r="F180" s="122" t="str">
        <f t="shared" si="12"/>
        <v>0.0</v>
      </c>
      <c r="G180" s="139">
        <f t="shared" si="13"/>
        <v>0</v>
      </c>
      <c r="H180" s="139"/>
      <c r="I180" s="123"/>
      <c r="J180" s="125">
        <v>0</v>
      </c>
      <c r="K180" s="125">
        <v>0</v>
      </c>
      <c r="L180" s="125">
        <v>0</v>
      </c>
      <c r="M180" s="109" t="s">
        <v>33</v>
      </c>
      <c r="N180" s="121">
        <f t="shared" si="14"/>
        <v>0</v>
      </c>
    </row>
    <row r="181" spans="2:14" ht="20.25" x14ac:dyDescent="0.3">
      <c r="B181" s="96">
        <v>76</v>
      </c>
      <c r="C181" s="138"/>
      <c r="D181" s="138"/>
      <c r="E181" s="125">
        <v>0</v>
      </c>
      <c r="F181" s="122" t="str">
        <f t="shared" si="12"/>
        <v>0.0</v>
      </c>
      <c r="G181" s="139">
        <f t="shared" si="13"/>
        <v>0</v>
      </c>
      <c r="H181" s="139"/>
      <c r="I181" s="123"/>
      <c r="J181" s="125">
        <v>0</v>
      </c>
      <c r="K181" s="125">
        <v>0</v>
      </c>
      <c r="L181" s="125">
        <v>0</v>
      </c>
      <c r="M181" s="109"/>
      <c r="N181" s="121">
        <f t="shared" si="14"/>
        <v>0</v>
      </c>
    </row>
    <row r="182" spans="2:14" ht="20.25" x14ac:dyDescent="0.3">
      <c r="B182" s="96">
        <v>77</v>
      </c>
      <c r="C182" s="138"/>
      <c r="D182" s="138"/>
      <c r="E182" s="125">
        <v>0</v>
      </c>
      <c r="F182" s="122" t="str">
        <f t="shared" si="12"/>
        <v>0.0</v>
      </c>
      <c r="G182" s="139">
        <f t="shared" si="13"/>
        <v>0</v>
      </c>
      <c r="H182" s="139"/>
      <c r="I182" s="123"/>
      <c r="J182" s="125">
        <v>0</v>
      </c>
      <c r="K182" s="125">
        <v>0</v>
      </c>
      <c r="L182" s="125">
        <v>0</v>
      </c>
      <c r="M182" s="109" t="s">
        <v>33</v>
      </c>
      <c r="N182" s="121">
        <f t="shared" si="14"/>
        <v>0</v>
      </c>
    </row>
    <row r="183" spans="2:14" ht="20.25" x14ac:dyDescent="0.3">
      <c r="B183" s="96">
        <v>78</v>
      </c>
      <c r="C183" s="138"/>
      <c r="D183" s="138"/>
      <c r="E183" s="125">
        <v>0</v>
      </c>
      <c r="F183" s="122" t="str">
        <f t="shared" si="12"/>
        <v>0.0</v>
      </c>
      <c r="G183" s="139">
        <f t="shared" si="13"/>
        <v>0</v>
      </c>
      <c r="H183" s="139"/>
      <c r="I183" s="123"/>
      <c r="J183" s="125">
        <v>0</v>
      </c>
      <c r="K183" s="125">
        <v>0</v>
      </c>
      <c r="L183" s="125">
        <v>0</v>
      </c>
      <c r="M183" s="109" t="s">
        <v>33</v>
      </c>
      <c r="N183" s="121">
        <f t="shared" si="14"/>
        <v>0</v>
      </c>
    </row>
    <row r="184" spans="2:14" ht="20.25" x14ac:dyDescent="0.3">
      <c r="B184" s="96">
        <v>79</v>
      </c>
      <c r="C184" s="138"/>
      <c r="D184" s="138"/>
      <c r="E184" s="125">
        <v>0</v>
      </c>
      <c r="F184" s="122" t="str">
        <f t="shared" si="12"/>
        <v>0.0</v>
      </c>
      <c r="G184" s="139">
        <f t="shared" si="13"/>
        <v>0</v>
      </c>
      <c r="H184" s="139"/>
      <c r="I184" s="123"/>
      <c r="J184" s="125">
        <v>0</v>
      </c>
      <c r="K184" s="125">
        <v>0</v>
      </c>
      <c r="L184" s="125">
        <v>0</v>
      </c>
      <c r="M184" s="109" t="s">
        <v>33</v>
      </c>
      <c r="N184" s="121">
        <f t="shared" si="14"/>
        <v>0</v>
      </c>
    </row>
    <row r="185" spans="2:14" ht="20.25" x14ac:dyDescent="0.3">
      <c r="B185" s="96">
        <v>80</v>
      </c>
      <c r="C185" s="138"/>
      <c r="D185" s="138"/>
      <c r="E185" s="125">
        <v>0</v>
      </c>
      <c r="F185" s="122" t="str">
        <f t="shared" si="12"/>
        <v>0.0</v>
      </c>
      <c r="G185" s="139">
        <f t="shared" si="13"/>
        <v>0</v>
      </c>
      <c r="H185" s="139"/>
      <c r="I185" s="123"/>
      <c r="J185" s="125">
        <v>0</v>
      </c>
      <c r="K185" s="125">
        <v>0</v>
      </c>
      <c r="L185" s="125">
        <v>0</v>
      </c>
      <c r="M185" s="109" t="s">
        <v>33</v>
      </c>
      <c r="N185" s="121">
        <f t="shared" si="14"/>
        <v>0</v>
      </c>
    </row>
    <row r="186" spans="2:14" ht="20.25" x14ac:dyDescent="0.3">
      <c r="B186" s="96">
        <v>81</v>
      </c>
      <c r="C186" s="126"/>
      <c r="D186" s="126"/>
      <c r="E186" s="125">
        <v>0</v>
      </c>
      <c r="F186" s="122" t="str">
        <f t="shared" si="12"/>
        <v>0.0</v>
      </c>
      <c r="G186" s="139">
        <f t="shared" si="13"/>
        <v>0</v>
      </c>
      <c r="H186" s="139"/>
      <c r="I186" s="123"/>
      <c r="J186" s="125">
        <v>0</v>
      </c>
      <c r="K186" s="125">
        <v>0</v>
      </c>
      <c r="L186" s="125">
        <v>0</v>
      </c>
      <c r="M186" s="109" t="s">
        <v>33</v>
      </c>
      <c r="N186" s="121">
        <f t="shared" si="14"/>
        <v>0</v>
      </c>
    </row>
    <row r="187" spans="2:14" ht="20.25" x14ac:dyDescent="0.3">
      <c r="B187" s="96">
        <v>82</v>
      </c>
      <c r="C187" s="126"/>
      <c r="D187" s="126"/>
      <c r="E187" s="125">
        <v>0</v>
      </c>
      <c r="F187" s="122" t="str">
        <f t="shared" si="12"/>
        <v>0.0</v>
      </c>
      <c r="G187" s="139">
        <f t="shared" si="13"/>
        <v>0</v>
      </c>
      <c r="H187" s="139"/>
      <c r="I187" s="123"/>
      <c r="J187" s="125">
        <v>0</v>
      </c>
      <c r="K187" s="125">
        <v>0</v>
      </c>
      <c r="L187" s="125">
        <v>0</v>
      </c>
      <c r="M187" s="109" t="s">
        <v>33</v>
      </c>
      <c r="N187" s="121">
        <f t="shared" si="14"/>
        <v>0</v>
      </c>
    </row>
    <row r="188" spans="2:14" ht="20.25" x14ac:dyDescent="0.3">
      <c r="B188" s="96">
        <v>83</v>
      </c>
      <c r="C188" s="126"/>
      <c r="D188" s="126"/>
      <c r="E188" s="125">
        <v>0</v>
      </c>
      <c r="F188" s="122" t="str">
        <f t="shared" si="12"/>
        <v>0.0</v>
      </c>
      <c r="G188" s="139">
        <f t="shared" si="13"/>
        <v>0</v>
      </c>
      <c r="H188" s="139"/>
      <c r="I188" s="123"/>
      <c r="J188" s="125">
        <v>0</v>
      </c>
      <c r="K188" s="125">
        <v>0</v>
      </c>
      <c r="L188" s="125">
        <v>0</v>
      </c>
      <c r="M188" s="109" t="s">
        <v>33</v>
      </c>
      <c r="N188" s="121">
        <f t="shared" si="14"/>
        <v>0</v>
      </c>
    </row>
    <row r="189" spans="2:14" ht="20.25" x14ac:dyDescent="0.3">
      <c r="B189" s="96">
        <v>84</v>
      </c>
      <c r="C189" s="126"/>
      <c r="D189" s="126"/>
      <c r="E189" s="125">
        <v>0</v>
      </c>
      <c r="F189" s="122" t="str">
        <f t="shared" si="12"/>
        <v>0.0</v>
      </c>
      <c r="G189" s="139">
        <f t="shared" si="13"/>
        <v>0</v>
      </c>
      <c r="H189" s="139"/>
      <c r="I189" s="123"/>
      <c r="J189" s="125">
        <v>0</v>
      </c>
      <c r="K189" s="125">
        <v>0</v>
      </c>
      <c r="L189" s="125">
        <v>0</v>
      </c>
      <c r="M189" s="109" t="s">
        <v>33</v>
      </c>
      <c r="N189" s="121">
        <f t="shared" si="14"/>
        <v>0</v>
      </c>
    </row>
    <row r="190" spans="2:14" ht="20.25" x14ac:dyDescent="0.3">
      <c r="B190" s="96">
        <v>85</v>
      </c>
      <c r="C190" s="126"/>
      <c r="D190" s="126"/>
      <c r="E190" s="125">
        <v>0</v>
      </c>
      <c r="F190" s="122" t="str">
        <f t="shared" si="12"/>
        <v>0.0</v>
      </c>
      <c r="G190" s="139">
        <f t="shared" si="13"/>
        <v>0</v>
      </c>
      <c r="H190" s="139"/>
      <c r="I190" s="123"/>
      <c r="J190" s="125">
        <v>0</v>
      </c>
      <c r="K190" s="125">
        <v>0</v>
      </c>
      <c r="L190" s="125">
        <v>0</v>
      </c>
      <c r="M190" s="109" t="s">
        <v>33</v>
      </c>
      <c r="N190" s="121">
        <f t="shared" si="14"/>
        <v>0</v>
      </c>
    </row>
    <row r="191" spans="2:14" ht="20.25" x14ac:dyDescent="0.3">
      <c r="B191" s="96">
        <v>86</v>
      </c>
      <c r="C191" s="126"/>
      <c r="D191" s="126"/>
      <c r="E191" s="125">
        <v>0</v>
      </c>
      <c r="F191" s="122" t="str">
        <f t="shared" si="12"/>
        <v>0.0</v>
      </c>
      <c r="G191" s="139">
        <f t="shared" si="13"/>
        <v>0</v>
      </c>
      <c r="H191" s="139"/>
      <c r="I191" s="123"/>
      <c r="J191" s="125">
        <v>0</v>
      </c>
      <c r="K191" s="125">
        <v>0</v>
      </c>
      <c r="L191" s="125">
        <v>0</v>
      </c>
      <c r="M191" s="109" t="s">
        <v>33</v>
      </c>
      <c r="N191" s="121">
        <f t="shared" si="14"/>
        <v>0</v>
      </c>
    </row>
    <row r="192" spans="2:14" ht="20.25" x14ac:dyDescent="0.3">
      <c r="B192" s="96">
        <v>87</v>
      </c>
      <c r="C192" s="126"/>
      <c r="D192" s="126"/>
      <c r="E192" s="125">
        <v>0</v>
      </c>
      <c r="F192" s="122" t="str">
        <f t="shared" si="12"/>
        <v>0.0</v>
      </c>
      <c r="G192" s="139">
        <f t="shared" si="13"/>
        <v>0</v>
      </c>
      <c r="H192" s="139"/>
      <c r="I192" s="123"/>
      <c r="J192" s="125">
        <v>0</v>
      </c>
      <c r="K192" s="125">
        <v>0</v>
      </c>
      <c r="L192" s="125">
        <v>0</v>
      </c>
      <c r="M192" s="109" t="s">
        <v>33</v>
      </c>
      <c r="N192" s="121">
        <f t="shared" si="14"/>
        <v>0</v>
      </c>
    </row>
    <row r="193" spans="2:14" ht="20.25" x14ac:dyDescent="0.3">
      <c r="B193" s="96">
        <v>88</v>
      </c>
      <c r="C193" s="126"/>
      <c r="D193" s="126"/>
      <c r="E193" s="125">
        <v>0</v>
      </c>
      <c r="F193" s="122" t="str">
        <f t="shared" si="12"/>
        <v>0.0</v>
      </c>
      <c r="G193" s="139">
        <f t="shared" si="13"/>
        <v>0</v>
      </c>
      <c r="H193" s="139"/>
      <c r="I193" s="123"/>
      <c r="J193" s="125">
        <v>0</v>
      </c>
      <c r="K193" s="125">
        <v>0</v>
      </c>
      <c r="L193" s="125">
        <v>0</v>
      </c>
      <c r="M193" s="109" t="s">
        <v>33</v>
      </c>
      <c r="N193" s="121">
        <f t="shared" si="14"/>
        <v>0</v>
      </c>
    </row>
    <row r="194" spans="2:14" ht="20.25" x14ac:dyDescent="0.3">
      <c r="B194" s="96">
        <v>89</v>
      </c>
      <c r="C194" s="126"/>
      <c r="D194" s="126"/>
      <c r="E194" s="125">
        <v>0</v>
      </c>
      <c r="F194" s="122" t="str">
        <f t="shared" si="12"/>
        <v>0.0</v>
      </c>
      <c r="G194" s="139">
        <f t="shared" si="13"/>
        <v>0</v>
      </c>
      <c r="H194" s="139"/>
      <c r="I194" s="123"/>
      <c r="J194" s="125">
        <v>0</v>
      </c>
      <c r="K194" s="125">
        <v>0</v>
      </c>
      <c r="L194" s="125">
        <v>0</v>
      </c>
      <c r="M194" s="109" t="s">
        <v>33</v>
      </c>
      <c r="N194" s="121">
        <f t="shared" si="14"/>
        <v>0</v>
      </c>
    </row>
    <row r="195" spans="2:14" ht="20.25" x14ac:dyDescent="0.3">
      <c r="B195" s="96">
        <v>90</v>
      </c>
      <c r="C195" s="126"/>
      <c r="D195" s="126"/>
      <c r="E195" s="125">
        <v>0</v>
      </c>
      <c r="F195" s="122" t="str">
        <f t="shared" si="12"/>
        <v>0.0</v>
      </c>
      <c r="G195" s="139">
        <f t="shared" si="13"/>
        <v>0</v>
      </c>
      <c r="H195" s="139"/>
      <c r="I195" s="123"/>
      <c r="J195" s="125">
        <v>0</v>
      </c>
      <c r="K195" s="125">
        <v>0</v>
      </c>
      <c r="L195" s="125">
        <v>0</v>
      </c>
      <c r="M195" s="109" t="s">
        <v>33</v>
      </c>
      <c r="N195" s="121">
        <f t="shared" si="14"/>
        <v>0</v>
      </c>
    </row>
    <row r="196" spans="2:14" ht="20.25" x14ac:dyDescent="0.3">
      <c r="B196" s="96">
        <v>91</v>
      </c>
      <c r="C196" s="126"/>
      <c r="D196" s="126"/>
      <c r="E196" s="125">
        <v>0</v>
      </c>
      <c r="F196" s="122" t="str">
        <f t="shared" si="12"/>
        <v>0.0</v>
      </c>
      <c r="G196" s="139">
        <f t="shared" si="13"/>
        <v>0</v>
      </c>
      <c r="H196" s="139"/>
      <c r="I196" s="123"/>
      <c r="J196" s="125">
        <v>0</v>
      </c>
      <c r="K196" s="125">
        <v>0</v>
      </c>
      <c r="L196" s="125">
        <v>0</v>
      </c>
      <c r="M196" s="109" t="s">
        <v>33</v>
      </c>
      <c r="N196" s="121">
        <f t="shared" si="14"/>
        <v>0</v>
      </c>
    </row>
    <row r="197" spans="2:14" ht="20.25" x14ac:dyDescent="0.3">
      <c r="B197" s="96">
        <v>92</v>
      </c>
      <c r="C197" s="126"/>
      <c r="D197" s="126"/>
      <c r="E197" s="125">
        <v>0</v>
      </c>
      <c r="F197" s="122" t="str">
        <f t="shared" si="12"/>
        <v>0.0</v>
      </c>
      <c r="G197" s="139">
        <f t="shared" si="13"/>
        <v>0</v>
      </c>
      <c r="H197" s="139"/>
      <c r="I197" s="123"/>
      <c r="J197" s="125">
        <v>0</v>
      </c>
      <c r="K197" s="125">
        <v>0</v>
      </c>
      <c r="L197" s="125">
        <v>0</v>
      </c>
      <c r="M197" s="109" t="s">
        <v>33</v>
      </c>
      <c r="N197" s="121">
        <f t="shared" si="14"/>
        <v>0</v>
      </c>
    </row>
    <row r="198" spans="2:14" ht="20.25" x14ac:dyDescent="0.3">
      <c r="B198" s="96">
        <v>93</v>
      </c>
      <c r="C198" s="126"/>
      <c r="D198" s="126"/>
      <c r="E198" s="125">
        <v>0</v>
      </c>
      <c r="F198" s="122" t="str">
        <f t="shared" si="12"/>
        <v>0.0</v>
      </c>
      <c r="G198" s="139">
        <f t="shared" si="13"/>
        <v>0</v>
      </c>
      <c r="H198" s="139"/>
      <c r="I198" s="123"/>
      <c r="J198" s="125">
        <v>0</v>
      </c>
      <c r="K198" s="125">
        <v>0</v>
      </c>
      <c r="L198" s="125">
        <v>0</v>
      </c>
      <c r="M198" s="109" t="s">
        <v>33</v>
      </c>
      <c r="N198" s="121">
        <f t="shared" si="14"/>
        <v>0</v>
      </c>
    </row>
    <row r="199" spans="2:14" ht="20.25" x14ac:dyDescent="0.3">
      <c r="B199" s="96">
        <v>94</v>
      </c>
      <c r="C199" s="126"/>
      <c r="D199" s="126"/>
      <c r="E199" s="125">
        <v>0</v>
      </c>
      <c r="F199" s="122" t="str">
        <f t="shared" si="12"/>
        <v>0.0</v>
      </c>
      <c r="G199" s="139">
        <f t="shared" si="13"/>
        <v>0</v>
      </c>
      <c r="H199" s="139"/>
      <c r="I199" s="123"/>
      <c r="J199" s="125">
        <v>0</v>
      </c>
      <c r="K199" s="125">
        <v>0</v>
      </c>
      <c r="L199" s="125">
        <v>0</v>
      </c>
      <c r="M199" s="109" t="s">
        <v>33</v>
      </c>
      <c r="N199" s="121">
        <f t="shared" si="14"/>
        <v>0</v>
      </c>
    </row>
    <row r="200" spans="2:14" ht="20.25" x14ac:dyDescent="0.3">
      <c r="B200" s="96">
        <v>95</v>
      </c>
      <c r="C200" s="126"/>
      <c r="D200" s="126"/>
      <c r="E200" s="125">
        <v>0</v>
      </c>
      <c r="F200" s="122" t="str">
        <f t="shared" si="12"/>
        <v>0.0</v>
      </c>
      <c r="G200" s="139">
        <f t="shared" si="13"/>
        <v>0</v>
      </c>
      <c r="H200" s="139"/>
      <c r="I200" s="123"/>
      <c r="J200" s="125">
        <v>0</v>
      </c>
      <c r="K200" s="125">
        <v>0</v>
      </c>
      <c r="L200" s="125">
        <v>0</v>
      </c>
      <c r="M200" s="109" t="s">
        <v>33</v>
      </c>
      <c r="N200" s="121">
        <f t="shared" si="14"/>
        <v>0</v>
      </c>
    </row>
    <row r="201" spans="2:14" ht="20.25" x14ac:dyDescent="0.3">
      <c r="B201" s="96">
        <v>95</v>
      </c>
      <c r="C201" s="138"/>
      <c r="D201" s="138"/>
      <c r="E201" s="125">
        <v>0</v>
      </c>
      <c r="F201" s="122" t="str">
        <f t="shared" si="12"/>
        <v>0.0</v>
      </c>
      <c r="G201" s="139">
        <f t="shared" si="13"/>
        <v>0</v>
      </c>
      <c r="H201" s="139"/>
      <c r="I201" s="123"/>
      <c r="J201" s="125">
        <v>0</v>
      </c>
      <c r="K201" s="125">
        <v>0</v>
      </c>
      <c r="L201" s="125">
        <v>0</v>
      </c>
      <c r="M201" s="109" t="s">
        <v>33</v>
      </c>
      <c r="N201" s="121">
        <f t="shared" si="14"/>
        <v>0</v>
      </c>
    </row>
    <row r="202" spans="2:14" ht="20.25" x14ac:dyDescent="0.3">
      <c r="B202" s="96">
        <v>96</v>
      </c>
      <c r="C202" s="138"/>
      <c r="D202" s="138"/>
      <c r="E202" s="125">
        <v>0</v>
      </c>
      <c r="F202" s="122" t="str">
        <f t="shared" si="12"/>
        <v>0.0</v>
      </c>
      <c r="G202" s="139">
        <f t="shared" si="13"/>
        <v>0</v>
      </c>
      <c r="H202" s="139"/>
      <c r="I202" s="123"/>
      <c r="J202" s="125">
        <v>0</v>
      </c>
      <c r="K202" s="125">
        <v>0</v>
      </c>
      <c r="L202" s="125">
        <v>0</v>
      </c>
      <c r="M202" s="109"/>
      <c r="N202" s="121">
        <f t="shared" si="14"/>
        <v>0</v>
      </c>
    </row>
    <row r="203" spans="2:14" ht="20.25" x14ac:dyDescent="0.3">
      <c r="B203" s="96">
        <v>97</v>
      </c>
      <c r="C203" s="138"/>
      <c r="D203" s="138"/>
      <c r="E203" s="125">
        <v>0</v>
      </c>
      <c r="F203" s="122" t="str">
        <f t="shared" si="12"/>
        <v>0.0</v>
      </c>
      <c r="G203" s="139">
        <f t="shared" si="13"/>
        <v>0</v>
      </c>
      <c r="H203" s="139"/>
      <c r="I203" s="123"/>
      <c r="J203" s="125">
        <v>0</v>
      </c>
      <c r="K203" s="125">
        <v>0</v>
      </c>
      <c r="L203" s="125">
        <v>0</v>
      </c>
      <c r="M203" s="109"/>
      <c r="N203" s="121">
        <f t="shared" si="14"/>
        <v>0</v>
      </c>
    </row>
    <row r="204" spans="2:14" ht="20.25" x14ac:dyDescent="0.3">
      <c r="B204" s="96">
        <v>98</v>
      </c>
      <c r="C204" s="138"/>
      <c r="D204" s="138"/>
      <c r="E204" s="125">
        <v>0</v>
      </c>
      <c r="F204" s="122" t="str">
        <f t="shared" si="12"/>
        <v>0.0</v>
      </c>
      <c r="G204" s="139">
        <f t="shared" si="13"/>
        <v>0</v>
      </c>
      <c r="H204" s="139"/>
      <c r="I204" s="123"/>
      <c r="J204" s="125">
        <v>0</v>
      </c>
      <c r="K204" s="125">
        <v>0</v>
      </c>
      <c r="L204" s="125">
        <v>0</v>
      </c>
      <c r="M204" s="109"/>
      <c r="N204" s="121">
        <f t="shared" si="14"/>
        <v>0</v>
      </c>
    </row>
    <row r="205" spans="2:14" ht="20.25" x14ac:dyDescent="0.3">
      <c r="B205" s="96">
        <v>99</v>
      </c>
      <c r="C205" s="138"/>
      <c r="D205" s="138"/>
      <c r="E205" s="125">
        <v>0</v>
      </c>
      <c r="F205" s="122" t="str">
        <f t="shared" si="12"/>
        <v>0.0</v>
      </c>
      <c r="G205" s="139">
        <f t="shared" si="13"/>
        <v>0</v>
      </c>
      <c r="H205" s="139"/>
      <c r="I205" s="123"/>
      <c r="J205" s="125">
        <v>0</v>
      </c>
      <c r="K205" s="125">
        <v>0</v>
      </c>
      <c r="L205" s="125">
        <v>0</v>
      </c>
      <c r="M205" s="109"/>
      <c r="N205" s="121">
        <f t="shared" si="14"/>
        <v>0</v>
      </c>
    </row>
    <row r="206" spans="2:14" ht="20.25" x14ac:dyDescent="0.3">
      <c r="B206" s="96">
        <v>100</v>
      </c>
      <c r="C206" s="138"/>
      <c r="D206" s="138"/>
      <c r="E206" s="125">
        <v>0</v>
      </c>
      <c r="F206" s="122" t="str">
        <f t="shared" si="12"/>
        <v>0.0</v>
      </c>
      <c r="G206" s="139">
        <f t="shared" si="13"/>
        <v>0</v>
      </c>
      <c r="H206" s="139"/>
      <c r="I206" s="123"/>
      <c r="J206" s="125">
        <v>0</v>
      </c>
      <c r="K206" s="125">
        <v>0</v>
      </c>
      <c r="L206" s="125">
        <v>0</v>
      </c>
      <c r="M206" s="109"/>
      <c r="N206" s="121">
        <f t="shared" si="14"/>
        <v>0</v>
      </c>
    </row>
    <row r="207" spans="2:14" ht="20.25" x14ac:dyDescent="0.3">
      <c r="B207" s="96">
        <v>101</v>
      </c>
      <c r="C207" s="138"/>
      <c r="D207" s="138"/>
      <c r="E207" s="125">
        <v>0</v>
      </c>
      <c r="F207" s="122" t="str">
        <f t="shared" si="12"/>
        <v>0.0</v>
      </c>
      <c r="G207" s="139">
        <f t="shared" si="13"/>
        <v>0</v>
      </c>
      <c r="H207" s="139"/>
      <c r="I207" s="123"/>
      <c r="J207" s="125">
        <v>0</v>
      </c>
      <c r="K207" s="125">
        <v>0</v>
      </c>
      <c r="L207" s="125">
        <v>0</v>
      </c>
      <c r="M207" s="109"/>
      <c r="N207" s="121">
        <f t="shared" si="14"/>
        <v>0</v>
      </c>
    </row>
    <row r="208" spans="2:14" ht="20.25" x14ac:dyDescent="0.3">
      <c r="B208" s="96">
        <v>102</v>
      </c>
      <c r="C208" s="138"/>
      <c r="D208" s="138"/>
      <c r="E208" s="125">
        <v>0</v>
      </c>
      <c r="F208" s="122" t="str">
        <f t="shared" si="12"/>
        <v>0.0</v>
      </c>
      <c r="G208" s="139">
        <f t="shared" si="13"/>
        <v>0</v>
      </c>
      <c r="H208" s="139"/>
      <c r="I208" s="123"/>
      <c r="J208" s="125">
        <v>0</v>
      </c>
      <c r="K208" s="125">
        <v>0</v>
      </c>
      <c r="L208" s="125">
        <v>0</v>
      </c>
      <c r="M208" s="109"/>
      <c r="N208" s="121">
        <f t="shared" si="14"/>
        <v>0</v>
      </c>
    </row>
    <row r="209" spans="1:14" ht="20.25" x14ac:dyDescent="0.3">
      <c r="B209" s="96">
        <v>103</v>
      </c>
      <c r="C209" s="138"/>
      <c r="D209" s="138"/>
      <c r="E209" s="125">
        <v>0</v>
      </c>
      <c r="F209" s="122" t="str">
        <f t="shared" si="12"/>
        <v>0.0</v>
      </c>
      <c r="G209" s="139">
        <f t="shared" si="13"/>
        <v>0</v>
      </c>
      <c r="H209" s="139"/>
      <c r="I209" s="123"/>
      <c r="J209" s="125">
        <v>0</v>
      </c>
      <c r="K209" s="125">
        <v>0</v>
      </c>
      <c r="L209" s="125">
        <v>0</v>
      </c>
      <c r="M209" s="109"/>
      <c r="N209" s="121">
        <f t="shared" si="14"/>
        <v>0</v>
      </c>
    </row>
    <row r="210" spans="1:14" ht="20.25" x14ac:dyDescent="0.3">
      <c r="B210" s="96">
        <v>104</v>
      </c>
      <c r="C210" s="138"/>
      <c r="D210" s="138"/>
      <c r="E210" s="125">
        <v>0</v>
      </c>
      <c r="F210" s="122" t="str">
        <f t="shared" si="12"/>
        <v>0.0</v>
      </c>
      <c r="G210" s="139">
        <f t="shared" si="13"/>
        <v>0</v>
      </c>
      <c r="H210" s="139"/>
      <c r="I210" s="123"/>
      <c r="J210" s="125">
        <v>0</v>
      </c>
      <c r="K210" s="125">
        <v>0</v>
      </c>
      <c r="L210" s="125">
        <v>0</v>
      </c>
      <c r="M210" s="109"/>
      <c r="N210" s="121">
        <f t="shared" si="14"/>
        <v>0</v>
      </c>
    </row>
    <row r="211" spans="1:14" ht="20.25" x14ac:dyDescent="0.3">
      <c r="B211" s="96">
        <v>105</v>
      </c>
      <c r="C211" s="138"/>
      <c r="D211" s="138"/>
      <c r="E211" s="125">
        <v>0</v>
      </c>
      <c r="F211" s="122" t="str">
        <f t="shared" si="12"/>
        <v>0.0</v>
      </c>
      <c r="G211" s="139">
        <f t="shared" si="13"/>
        <v>0</v>
      </c>
      <c r="H211" s="139"/>
      <c r="I211" s="123"/>
      <c r="J211" s="125">
        <v>0</v>
      </c>
      <c r="K211" s="125">
        <v>0</v>
      </c>
      <c r="L211" s="125">
        <v>0</v>
      </c>
      <c r="M211" s="109"/>
      <c r="N211" s="121">
        <f t="shared" si="14"/>
        <v>0</v>
      </c>
    </row>
    <row r="212" spans="1:14" ht="20.25" x14ac:dyDescent="0.3">
      <c r="B212" s="96">
        <v>106</v>
      </c>
      <c r="C212" s="138"/>
      <c r="D212" s="138"/>
      <c r="E212" s="125">
        <v>0</v>
      </c>
      <c r="F212" s="122" t="str">
        <f t="shared" si="12"/>
        <v>0.0</v>
      </c>
      <c r="G212" s="139">
        <f t="shared" si="13"/>
        <v>0</v>
      </c>
      <c r="H212" s="139"/>
      <c r="I212" s="123"/>
      <c r="J212" s="125">
        <v>0</v>
      </c>
      <c r="K212" s="125">
        <v>0</v>
      </c>
      <c r="L212" s="125">
        <v>0</v>
      </c>
      <c r="M212" s="109"/>
      <c r="N212" s="121">
        <f t="shared" si="14"/>
        <v>0</v>
      </c>
    </row>
    <row r="213" spans="1:14" ht="20.25" x14ac:dyDescent="0.3">
      <c r="B213" s="96">
        <v>107</v>
      </c>
      <c r="C213" s="138"/>
      <c r="D213" s="138"/>
      <c r="E213" s="125">
        <v>0</v>
      </c>
      <c r="F213" s="122" t="str">
        <f t="shared" si="12"/>
        <v>0.0</v>
      </c>
      <c r="G213" s="139">
        <f t="shared" si="13"/>
        <v>0</v>
      </c>
      <c r="H213" s="139"/>
      <c r="I213" s="123"/>
      <c r="J213" s="125">
        <v>0</v>
      </c>
      <c r="K213" s="125">
        <v>0</v>
      </c>
      <c r="L213" s="125">
        <v>0</v>
      </c>
      <c r="M213" s="109"/>
      <c r="N213" s="121">
        <f t="shared" si="14"/>
        <v>0</v>
      </c>
    </row>
    <row r="214" spans="1:14" ht="20.25" x14ac:dyDescent="0.3">
      <c r="B214" s="96">
        <v>108</v>
      </c>
      <c r="C214" s="138"/>
      <c r="D214" s="138"/>
      <c r="E214" s="125">
        <v>0</v>
      </c>
      <c r="F214" s="122" t="str">
        <f t="shared" si="12"/>
        <v>0.0</v>
      </c>
      <c r="G214" s="139">
        <f t="shared" si="13"/>
        <v>0</v>
      </c>
      <c r="H214" s="139"/>
      <c r="I214" s="123"/>
      <c r="J214" s="125">
        <v>0</v>
      </c>
      <c r="K214" s="125">
        <v>0</v>
      </c>
      <c r="L214" s="125">
        <v>0</v>
      </c>
      <c r="M214" s="109"/>
      <c r="N214" s="121">
        <f t="shared" si="14"/>
        <v>0</v>
      </c>
    </row>
    <row r="215" spans="1:14" ht="20.25" x14ac:dyDescent="0.3">
      <c r="B215" s="96">
        <v>109</v>
      </c>
      <c r="C215" s="138"/>
      <c r="D215" s="138"/>
      <c r="E215" s="125">
        <v>0</v>
      </c>
      <c r="F215" s="122" t="str">
        <f t="shared" si="12"/>
        <v>0.0</v>
      </c>
      <c r="G215" s="139">
        <f t="shared" si="13"/>
        <v>0</v>
      </c>
      <c r="H215" s="139"/>
      <c r="I215" s="123"/>
      <c r="J215" s="125">
        <v>0</v>
      </c>
      <c r="K215" s="125">
        <v>0</v>
      </c>
      <c r="L215" s="125">
        <v>0</v>
      </c>
      <c r="M215" s="109"/>
      <c r="N215" s="121">
        <f t="shared" si="14"/>
        <v>0</v>
      </c>
    </row>
    <row r="216" spans="1:14" ht="20.25" x14ac:dyDescent="0.3">
      <c r="B216" s="96">
        <v>110</v>
      </c>
      <c r="C216" s="138"/>
      <c r="D216" s="138"/>
      <c r="E216" s="125">
        <v>0</v>
      </c>
      <c r="F216" s="122" t="str">
        <f t="shared" si="12"/>
        <v>0.0</v>
      </c>
      <c r="G216" s="139">
        <f t="shared" si="13"/>
        <v>0</v>
      </c>
      <c r="H216" s="139"/>
      <c r="I216" s="123"/>
      <c r="J216" s="125">
        <v>0</v>
      </c>
      <c r="K216" s="125">
        <v>0</v>
      </c>
      <c r="L216" s="125">
        <v>0</v>
      </c>
      <c r="M216" s="109"/>
      <c r="N216" s="121">
        <f t="shared" si="14"/>
        <v>0</v>
      </c>
    </row>
    <row r="217" spans="1:14" ht="20.25" x14ac:dyDescent="0.3">
      <c r="B217" s="59" t="s">
        <v>8</v>
      </c>
      <c r="C217" s="59" t="s">
        <v>8</v>
      </c>
      <c r="D217" s="59" t="s">
        <v>8</v>
      </c>
      <c r="E217" s="59" t="s">
        <v>8</v>
      </c>
      <c r="F217" s="97" t="s">
        <v>8</v>
      </c>
      <c r="G217" s="59" t="s">
        <v>8</v>
      </c>
      <c r="H217" s="59"/>
      <c r="I217" s="59"/>
      <c r="J217" s="59" t="s">
        <v>8</v>
      </c>
      <c r="K217" s="59" t="s">
        <v>8</v>
      </c>
      <c r="L217" s="59" t="s">
        <v>8</v>
      </c>
      <c r="M217" s="59" t="s">
        <v>8</v>
      </c>
      <c r="N217" s="98" t="s">
        <v>8</v>
      </c>
    </row>
    <row r="218" spans="1:14" s="4" customFormat="1" ht="20.25" x14ac:dyDescent="0.3">
      <c r="B218" s="99" t="s">
        <v>71</v>
      </c>
      <c r="C218" s="99"/>
      <c r="D218" s="99"/>
      <c r="E218" s="6">
        <f>SUM(E97:E167, E177:E216)</f>
        <v>0</v>
      </c>
      <c r="F218" s="64">
        <f>IF(E218=0,0,((G218/E218)*100))</f>
        <v>0</v>
      </c>
      <c r="G218" s="137">
        <f>SUM(G97:G167, G177:G216)</f>
        <v>0</v>
      </c>
      <c r="H218" s="137"/>
      <c r="I218" s="137"/>
      <c r="J218" s="6">
        <f>SUM(J97:J167, J177:J216)</f>
        <v>0</v>
      </c>
      <c r="K218" s="6">
        <f>SUM(K97:K167, K177:K216)</f>
        <v>0</v>
      </c>
      <c r="L218" s="6">
        <f>SUM(L97:L167,L177:L216)</f>
        <v>0</v>
      </c>
      <c r="M218" s="99"/>
      <c r="N218" s="6">
        <f>SUM(N97:N167,N177:N216)</f>
        <v>0</v>
      </c>
    </row>
    <row r="219" spans="1:14" ht="20.25" x14ac:dyDescent="0.3">
      <c r="B219" s="39"/>
      <c r="C219" s="39"/>
      <c r="D219" s="39"/>
      <c r="E219" s="39"/>
      <c r="F219" s="80"/>
      <c r="G219" s="39"/>
      <c r="H219" s="39"/>
      <c r="I219" s="39"/>
      <c r="J219" s="39"/>
      <c r="K219" s="39"/>
      <c r="L219" s="39"/>
      <c r="M219" s="39"/>
      <c r="N219" s="39"/>
    </row>
    <row r="220" spans="1:14" ht="20.25" x14ac:dyDescent="0.3">
      <c r="B220" s="39"/>
      <c r="C220" s="39"/>
      <c r="D220" s="39"/>
      <c r="E220" s="15"/>
      <c r="F220" s="100"/>
      <c r="G220" s="15"/>
      <c r="H220" s="15"/>
      <c r="I220" s="15"/>
      <c r="J220" s="39"/>
      <c r="K220" s="15"/>
      <c r="L220" s="15"/>
      <c r="M220" s="39"/>
      <c r="N220" s="39" t="s">
        <v>33</v>
      </c>
    </row>
    <row r="221" spans="1:14" ht="20.25" x14ac:dyDescent="0.3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</row>
    <row r="222" spans="1:14" ht="20.25" x14ac:dyDescent="0.3">
      <c r="A222" s="47"/>
      <c r="B222" s="47"/>
      <c r="C222" s="47"/>
      <c r="D222" s="160"/>
      <c r="E222" s="172"/>
      <c r="F222" s="172"/>
      <c r="G222" s="172"/>
      <c r="H222" s="172"/>
      <c r="I222" s="172"/>
      <c r="J222" s="172"/>
      <c r="K222" s="172"/>
      <c r="L222" s="172"/>
      <c r="M222" s="172"/>
      <c r="N222" s="47"/>
    </row>
    <row r="223" spans="1:14" ht="20.25" x14ac:dyDescent="0.3">
      <c r="A223" s="47"/>
      <c r="B223" s="47"/>
      <c r="C223" s="47"/>
      <c r="D223" s="161" t="s">
        <v>60</v>
      </c>
      <c r="E223" s="161"/>
      <c r="F223" s="161"/>
      <c r="G223" s="161"/>
      <c r="H223" s="161"/>
      <c r="I223" s="161"/>
      <c r="J223" s="161"/>
      <c r="K223" s="161"/>
      <c r="L223" s="161"/>
      <c r="M223" s="161"/>
      <c r="N223" s="47"/>
    </row>
    <row r="224" spans="1:14" ht="26.25" customHeight="1" x14ac:dyDescent="0.3">
      <c r="A224" s="47"/>
      <c r="B224" s="47"/>
      <c r="C224" s="179" t="s">
        <v>142</v>
      </c>
      <c r="D224" s="184" t="str">
        <f>D1</f>
        <v>[Insert Company Name]</v>
      </c>
      <c r="E224" s="184"/>
      <c r="F224" s="184"/>
      <c r="G224" s="184"/>
      <c r="H224" s="184"/>
      <c r="I224" s="184"/>
      <c r="J224" s="184"/>
      <c r="K224" s="216" t="s">
        <v>141</v>
      </c>
      <c r="L224" s="216"/>
      <c r="M224" s="216" t="str">
        <f>H4</f>
        <v xml:space="preserve"> </v>
      </c>
      <c r="N224" s="216"/>
    </row>
    <row r="225" spans="1:14" ht="12" customHeight="1" x14ac:dyDescent="0.3">
      <c r="A225" s="39"/>
      <c r="C225" s="179"/>
      <c r="D225" s="184"/>
      <c r="E225" s="184"/>
      <c r="F225" s="184"/>
      <c r="G225" s="184"/>
      <c r="H225" s="184"/>
      <c r="I225" s="184"/>
      <c r="J225" s="184"/>
      <c r="K225" s="216"/>
      <c r="L225" s="216"/>
      <c r="M225" s="216"/>
      <c r="N225" s="216"/>
    </row>
    <row r="226" spans="1:14" s="24" customFormat="1" ht="24.75" customHeight="1" thickBot="1" x14ac:dyDescent="0.25">
      <c r="A226" s="90"/>
      <c r="B226" s="90"/>
      <c r="C226" s="180"/>
      <c r="D226" s="185"/>
      <c r="E226" s="185"/>
      <c r="F226" s="185"/>
      <c r="G226" s="185"/>
      <c r="H226" s="185"/>
      <c r="I226" s="185"/>
      <c r="J226" s="185"/>
      <c r="K226" s="217"/>
      <c r="L226" s="217"/>
      <c r="M226" s="217"/>
      <c r="N226" s="217"/>
    </row>
    <row r="227" spans="1:14" ht="37.5" customHeight="1" x14ac:dyDescent="0.3">
      <c r="A227" s="39"/>
      <c r="B227" s="41" t="s">
        <v>159</v>
      </c>
      <c r="C227" s="39"/>
      <c r="D227" s="39"/>
      <c r="E227" s="39"/>
      <c r="F227" s="92"/>
      <c r="G227" s="44"/>
      <c r="H227" s="44"/>
      <c r="I227" s="39"/>
      <c r="J227" s="182" t="s">
        <v>37</v>
      </c>
      <c r="K227" s="182"/>
      <c r="L227" s="93" t="str">
        <f>L16</f>
        <v>00/00/00</v>
      </c>
      <c r="M227" s="50" t="s">
        <v>38</v>
      </c>
      <c r="N227" s="93" t="str">
        <f>N16</f>
        <v>00/00/00</v>
      </c>
    </row>
    <row r="228" spans="1:14" ht="20.25" x14ac:dyDescent="0.3">
      <c r="A228" s="39"/>
      <c r="B228" s="59" t="s">
        <v>8</v>
      </c>
      <c r="C228" s="59" t="s">
        <v>8</v>
      </c>
      <c r="D228" s="59" t="s">
        <v>8</v>
      </c>
      <c r="E228" s="59" t="s">
        <v>8</v>
      </c>
      <c r="F228" s="80" t="s">
        <v>8</v>
      </c>
      <c r="G228" s="59" t="s">
        <v>8</v>
      </c>
      <c r="H228" s="59"/>
      <c r="I228" s="59"/>
      <c r="J228" s="59" t="s">
        <v>8</v>
      </c>
      <c r="K228" s="59" t="s">
        <v>8</v>
      </c>
      <c r="L228" s="59" t="s">
        <v>8</v>
      </c>
      <c r="M228" s="59" t="s">
        <v>8</v>
      </c>
      <c r="N228" s="59" t="s">
        <v>8</v>
      </c>
    </row>
    <row r="229" spans="1:14" ht="20.25" x14ac:dyDescent="0.3">
      <c r="A229" s="39"/>
      <c r="B229" s="170" t="s">
        <v>88</v>
      </c>
      <c r="C229" s="59"/>
      <c r="D229" s="59"/>
      <c r="E229" s="59"/>
      <c r="F229" s="80"/>
      <c r="G229" s="59"/>
      <c r="H229" s="59"/>
      <c r="I229" s="59"/>
      <c r="J229" s="59"/>
      <c r="K229" s="59"/>
      <c r="L229" s="59"/>
      <c r="M229" s="59"/>
      <c r="N229" s="59"/>
    </row>
    <row r="230" spans="1:14" ht="18.75" customHeight="1" x14ac:dyDescent="0.3">
      <c r="A230" s="39"/>
      <c r="B230" s="170"/>
      <c r="C230" s="39" t="s">
        <v>89</v>
      </c>
      <c r="D230" s="39"/>
      <c r="E230" s="50" t="s">
        <v>77</v>
      </c>
      <c r="F230" s="80" t="s">
        <v>12</v>
      </c>
      <c r="G230" s="135" t="s">
        <v>85</v>
      </c>
      <c r="H230" s="135"/>
      <c r="I230" s="50"/>
      <c r="J230" s="94"/>
      <c r="K230" s="50" t="s">
        <v>86</v>
      </c>
      <c r="L230" s="50" t="s">
        <v>79</v>
      </c>
      <c r="M230" s="50"/>
      <c r="N230" s="50" t="s">
        <v>87</v>
      </c>
    </row>
    <row r="231" spans="1:14" ht="20.25" x14ac:dyDescent="0.3">
      <c r="A231" s="39"/>
      <c r="B231" s="59" t="s">
        <v>6</v>
      </c>
      <c r="C231" s="59" t="s">
        <v>6</v>
      </c>
      <c r="D231" s="59" t="s">
        <v>6</v>
      </c>
      <c r="E231" s="59" t="s">
        <v>6</v>
      </c>
      <c r="F231" s="58" t="s">
        <v>6</v>
      </c>
      <c r="G231" s="59" t="s">
        <v>6</v>
      </c>
      <c r="H231" s="59"/>
      <c r="I231" s="50"/>
      <c r="J231" s="59" t="s">
        <v>6</v>
      </c>
      <c r="K231" s="59" t="s">
        <v>6</v>
      </c>
      <c r="L231" s="59" t="s">
        <v>6</v>
      </c>
      <c r="M231" s="59" t="s">
        <v>6</v>
      </c>
      <c r="N231" s="59" t="s">
        <v>6</v>
      </c>
    </row>
    <row r="232" spans="1:14" ht="20.25" x14ac:dyDescent="0.3">
      <c r="A232" s="39"/>
      <c r="B232" s="39">
        <v>1</v>
      </c>
      <c r="C232" s="138"/>
      <c r="D232" s="138"/>
      <c r="E232" s="125">
        <v>0</v>
      </c>
      <c r="F232" s="122" t="str">
        <f t="shared" ref="F232:F248" si="15">IF(E232=0,"0.0",G232/E232*100)</f>
        <v>0.0</v>
      </c>
      <c r="G232" s="139">
        <f t="shared" ref="G232:G248" si="16">K232+L232</f>
        <v>0</v>
      </c>
      <c r="H232" s="139"/>
      <c r="I232" s="123"/>
      <c r="J232" s="114"/>
      <c r="K232" s="125">
        <v>0</v>
      </c>
      <c r="L232" s="125">
        <v>0</v>
      </c>
      <c r="M232" s="109"/>
      <c r="N232" s="121">
        <f t="shared" ref="N232:N248" si="17">E232-G232</f>
        <v>0</v>
      </c>
    </row>
    <row r="233" spans="1:14" ht="20.25" x14ac:dyDescent="0.3">
      <c r="A233" s="39"/>
      <c r="B233" s="39">
        <v>2</v>
      </c>
      <c r="C233" s="138"/>
      <c r="D233" s="138"/>
      <c r="E233" s="125">
        <v>0</v>
      </c>
      <c r="F233" s="122" t="str">
        <f t="shared" si="15"/>
        <v>0.0</v>
      </c>
      <c r="G233" s="139">
        <f t="shared" si="16"/>
        <v>0</v>
      </c>
      <c r="H233" s="139"/>
      <c r="I233" s="123"/>
      <c r="J233" s="114"/>
      <c r="K233" s="125">
        <v>0</v>
      </c>
      <c r="L233" s="125">
        <v>0</v>
      </c>
      <c r="M233" s="109"/>
      <c r="N233" s="121">
        <f t="shared" si="17"/>
        <v>0</v>
      </c>
    </row>
    <row r="234" spans="1:14" ht="20.25" x14ac:dyDescent="0.3">
      <c r="A234" s="39"/>
      <c r="B234" s="39">
        <v>3</v>
      </c>
      <c r="C234" s="138"/>
      <c r="D234" s="138"/>
      <c r="E234" s="125">
        <v>0</v>
      </c>
      <c r="F234" s="122" t="str">
        <f t="shared" si="15"/>
        <v>0.0</v>
      </c>
      <c r="G234" s="139">
        <f t="shared" si="16"/>
        <v>0</v>
      </c>
      <c r="H234" s="139"/>
      <c r="I234" s="123"/>
      <c r="J234" s="114"/>
      <c r="K234" s="125">
        <v>0</v>
      </c>
      <c r="L234" s="125">
        <v>0</v>
      </c>
      <c r="M234" s="109"/>
      <c r="N234" s="121">
        <f t="shared" si="17"/>
        <v>0</v>
      </c>
    </row>
    <row r="235" spans="1:14" ht="20.25" x14ac:dyDescent="0.3">
      <c r="A235" s="39"/>
      <c r="B235" s="39">
        <v>4</v>
      </c>
      <c r="C235" s="138"/>
      <c r="D235" s="138"/>
      <c r="E235" s="125">
        <v>0</v>
      </c>
      <c r="F235" s="122" t="str">
        <f t="shared" si="15"/>
        <v>0.0</v>
      </c>
      <c r="G235" s="139">
        <f t="shared" si="16"/>
        <v>0</v>
      </c>
      <c r="H235" s="139"/>
      <c r="I235" s="123"/>
      <c r="J235" s="114"/>
      <c r="K235" s="125">
        <v>0</v>
      </c>
      <c r="L235" s="125">
        <v>0</v>
      </c>
      <c r="M235" s="109"/>
      <c r="N235" s="121">
        <f t="shared" si="17"/>
        <v>0</v>
      </c>
    </row>
    <row r="236" spans="1:14" ht="20.25" x14ac:dyDescent="0.3">
      <c r="A236" s="39"/>
      <c r="B236" s="39">
        <v>5</v>
      </c>
      <c r="C236" s="138"/>
      <c r="D236" s="138"/>
      <c r="E236" s="125">
        <v>0</v>
      </c>
      <c r="F236" s="122" t="str">
        <f t="shared" si="15"/>
        <v>0.0</v>
      </c>
      <c r="G236" s="139">
        <f t="shared" si="16"/>
        <v>0</v>
      </c>
      <c r="H236" s="139"/>
      <c r="I236" s="123"/>
      <c r="J236" s="114"/>
      <c r="K236" s="125">
        <v>0</v>
      </c>
      <c r="L236" s="125">
        <v>0</v>
      </c>
      <c r="M236" s="109"/>
      <c r="N236" s="121">
        <f t="shared" si="17"/>
        <v>0</v>
      </c>
    </row>
    <row r="237" spans="1:14" ht="20.25" x14ac:dyDescent="0.3">
      <c r="A237" s="39"/>
      <c r="B237" s="39">
        <v>6</v>
      </c>
      <c r="C237" s="138"/>
      <c r="D237" s="138"/>
      <c r="E237" s="125">
        <v>0</v>
      </c>
      <c r="F237" s="122" t="str">
        <f t="shared" si="15"/>
        <v>0.0</v>
      </c>
      <c r="G237" s="139">
        <f t="shared" si="16"/>
        <v>0</v>
      </c>
      <c r="H237" s="139"/>
      <c r="I237" s="123"/>
      <c r="J237" s="114"/>
      <c r="K237" s="125">
        <v>0</v>
      </c>
      <c r="L237" s="125">
        <v>0</v>
      </c>
      <c r="M237" s="109"/>
      <c r="N237" s="121">
        <f t="shared" si="17"/>
        <v>0</v>
      </c>
    </row>
    <row r="238" spans="1:14" ht="20.25" x14ac:dyDescent="0.3">
      <c r="A238" s="39"/>
      <c r="B238" s="39">
        <v>7</v>
      </c>
      <c r="C238" s="138"/>
      <c r="D238" s="138"/>
      <c r="E238" s="125">
        <v>0</v>
      </c>
      <c r="F238" s="122" t="str">
        <f t="shared" si="15"/>
        <v>0.0</v>
      </c>
      <c r="G238" s="139">
        <f t="shared" si="16"/>
        <v>0</v>
      </c>
      <c r="H238" s="139"/>
      <c r="I238" s="123"/>
      <c r="J238" s="114"/>
      <c r="K238" s="125">
        <v>0</v>
      </c>
      <c r="L238" s="125">
        <v>0</v>
      </c>
      <c r="M238" s="109"/>
      <c r="N238" s="121">
        <f t="shared" si="17"/>
        <v>0</v>
      </c>
    </row>
    <row r="239" spans="1:14" ht="20.25" x14ac:dyDescent="0.3">
      <c r="A239" s="39"/>
      <c r="B239" s="39">
        <v>8</v>
      </c>
      <c r="C239" s="138"/>
      <c r="D239" s="138"/>
      <c r="E239" s="125">
        <v>0</v>
      </c>
      <c r="F239" s="122" t="str">
        <f t="shared" si="15"/>
        <v>0.0</v>
      </c>
      <c r="G239" s="139">
        <f t="shared" si="16"/>
        <v>0</v>
      </c>
      <c r="H239" s="139"/>
      <c r="I239" s="123"/>
      <c r="J239" s="114"/>
      <c r="K239" s="125">
        <v>0</v>
      </c>
      <c r="L239" s="125">
        <v>0</v>
      </c>
      <c r="M239" s="109"/>
      <c r="N239" s="121">
        <f t="shared" si="17"/>
        <v>0</v>
      </c>
    </row>
    <row r="240" spans="1:14" ht="20.25" x14ac:dyDescent="0.3">
      <c r="A240" s="39"/>
      <c r="B240" s="39">
        <v>9</v>
      </c>
      <c r="C240" s="138"/>
      <c r="D240" s="138"/>
      <c r="E240" s="125">
        <v>0</v>
      </c>
      <c r="F240" s="122" t="str">
        <f t="shared" si="15"/>
        <v>0.0</v>
      </c>
      <c r="G240" s="139">
        <f t="shared" si="16"/>
        <v>0</v>
      </c>
      <c r="H240" s="139"/>
      <c r="I240" s="123"/>
      <c r="J240" s="114"/>
      <c r="K240" s="125">
        <v>0</v>
      </c>
      <c r="L240" s="125">
        <v>0</v>
      </c>
      <c r="M240" s="109"/>
      <c r="N240" s="121">
        <f t="shared" si="17"/>
        <v>0</v>
      </c>
    </row>
    <row r="241" spans="1:14" ht="20.25" x14ac:dyDescent="0.3">
      <c r="A241" s="39"/>
      <c r="B241" s="39">
        <v>10</v>
      </c>
      <c r="C241" s="138"/>
      <c r="D241" s="138"/>
      <c r="E241" s="125">
        <v>0</v>
      </c>
      <c r="F241" s="122" t="str">
        <f t="shared" si="15"/>
        <v>0.0</v>
      </c>
      <c r="G241" s="139">
        <f t="shared" si="16"/>
        <v>0</v>
      </c>
      <c r="H241" s="139"/>
      <c r="I241" s="123"/>
      <c r="J241" s="114"/>
      <c r="K241" s="125">
        <v>0</v>
      </c>
      <c r="L241" s="125">
        <v>0</v>
      </c>
      <c r="M241" s="109"/>
      <c r="N241" s="121">
        <f t="shared" si="17"/>
        <v>0</v>
      </c>
    </row>
    <row r="242" spans="1:14" ht="20.25" x14ac:dyDescent="0.3">
      <c r="A242" s="39"/>
      <c r="B242" s="39">
        <v>11</v>
      </c>
      <c r="C242" s="138"/>
      <c r="D242" s="138"/>
      <c r="E242" s="125">
        <v>0</v>
      </c>
      <c r="F242" s="122" t="str">
        <f t="shared" si="15"/>
        <v>0.0</v>
      </c>
      <c r="G242" s="139">
        <f t="shared" si="16"/>
        <v>0</v>
      </c>
      <c r="H242" s="139"/>
      <c r="I242" s="123"/>
      <c r="J242" s="114"/>
      <c r="K242" s="125">
        <v>0</v>
      </c>
      <c r="L242" s="125">
        <v>0</v>
      </c>
      <c r="M242" s="109"/>
      <c r="N242" s="121">
        <f t="shared" si="17"/>
        <v>0</v>
      </c>
    </row>
    <row r="243" spans="1:14" ht="20.25" x14ac:dyDescent="0.3">
      <c r="A243" s="39"/>
      <c r="B243" s="39">
        <v>12</v>
      </c>
      <c r="C243" s="138"/>
      <c r="D243" s="138"/>
      <c r="E243" s="125">
        <v>0</v>
      </c>
      <c r="F243" s="122" t="str">
        <f t="shared" si="15"/>
        <v>0.0</v>
      </c>
      <c r="G243" s="139">
        <f t="shared" si="16"/>
        <v>0</v>
      </c>
      <c r="H243" s="139"/>
      <c r="I243" s="123"/>
      <c r="J243" s="114"/>
      <c r="K243" s="125">
        <v>0</v>
      </c>
      <c r="L243" s="125">
        <v>0</v>
      </c>
      <c r="M243" s="109"/>
      <c r="N243" s="121">
        <f t="shared" si="17"/>
        <v>0</v>
      </c>
    </row>
    <row r="244" spans="1:14" ht="20.25" x14ac:dyDescent="0.3">
      <c r="A244" s="39"/>
      <c r="B244" s="39">
        <v>13</v>
      </c>
      <c r="C244" s="138"/>
      <c r="D244" s="138"/>
      <c r="E244" s="125">
        <v>0</v>
      </c>
      <c r="F244" s="122" t="str">
        <f t="shared" si="15"/>
        <v>0.0</v>
      </c>
      <c r="G244" s="139">
        <f t="shared" si="16"/>
        <v>0</v>
      </c>
      <c r="H244" s="139"/>
      <c r="I244" s="123"/>
      <c r="J244" s="114"/>
      <c r="K244" s="125">
        <v>0</v>
      </c>
      <c r="L244" s="125">
        <v>0</v>
      </c>
      <c r="M244" s="109"/>
      <c r="N244" s="121">
        <f t="shared" si="17"/>
        <v>0</v>
      </c>
    </row>
    <row r="245" spans="1:14" ht="20.25" x14ac:dyDescent="0.3">
      <c r="A245" s="39"/>
      <c r="B245" s="39">
        <v>14</v>
      </c>
      <c r="C245" s="138"/>
      <c r="D245" s="138"/>
      <c r="E245" s="125">
        <v>0</v>
      </c>
      <c r="F245" s="122" t="str">
        <f t="shared" si="15"/>
        <v>0.0</v>
      </c>
      <c r="G245" s="139">
        <f t="shared" si="16"/>
        <v>0</v>
      </c>
      <c r="H245" s="139"/>
      <c r="I245" s="123"/>
      <c r="J245" s="114"/>
      <c r="K245" s="125">
        <v>0</v>
      </c>
      <c r="L245" s="125">
        <v>0</v>
      </c>
      <c r="M245" s="109"/>
      <c r="N245" s="121">
        <f t="shared" si="17"/>
        <v>0</v>
      </c>
    </row>
    <row r="246" spans="1:14" ht="20.25" x14ac:dyDescent="0.3">
      <c r="A246" s="39"/>
      <c r="B246" s="39">
        <v>15</v>
      </c>
      <c r="C246" s="138"/>
      <c r="D246" s="138"/>
      <c r="E246" s="125">
        <v>0</v>
      </c>
      <c r="F246" s="122" t="str">
        <f t="shared" si="15"/>
        <v>0.0</v>
      </c>
      <c r="G246" s="139">
        <f t="shared" si="16"/>
        <v>0</v>
      </c>
      <c r="H246" s="139"/>
      <c r="I246" s="123"/>
      <c r="J246" s="114"/>
      <c r="K246" s="125">
        <v>0</v>
      </c>
      <c r="L246" s="125">
        <v>0</v>
      </c>
      <c r="M246" s="109"/>
      <c r="N246" s="121">
        <f t="shared" si="17"/>
        <v>0</v>
      </c>
    </row>
    <row r="247" spans="1:14" ht="20.25" x14ac:dyDescent="0.3">
      <c r="A247" s="39"/>
      <c r="B247" s="39">
        <v>16</v>
      </c>
      <c r="C247" s="138"/>
      <c r="D247" s="138"/>
      <c r="E247" s="125">
        <v>0</v>
      </c>
      <c r="F247" s="122" t="str">
        <f t="shared" si="15"/>
        <v>0.0</v>
      </c>
      <c r="G247" s="139">
        <f t="shared" si="16"/>
        <v>0</v>
      </c>
      <c r="H247" s="139"/>
      <c r="I247" s="123"/>
      <c r="J247" s="114"/>
      <c r="K247" s="125">
        <v>0</v>
      </c>
      <c r="L247" s="125">
        <v>0</v>
      </c>
      <c r="M247" s="109"/>
      <c r="N247" s="121">
        <f t="shared" si="17"/>
        <v>0</v>
      </c>
    </row>
    <row r="248" spans="1:14" ht="20.25" x14ac:dyDescent="0.3">
      <c r="A248" s="39"/>
      <c r="B248" s="39">
        <v>17</v>
      </c>
      <c r="C248" s="138"/>
      <c r="D248" s="138"/>
      <c r="E248" s="125">
        <v>0</v>
      </c>
      <c r="F248" s="122" t="str">
        <f t="shared" si="15"/>
        <v>0.0</v>
      </c>
      <c r="G248" s="139">
        <f t="shared" si="16"/>
        <v>0</v>
      </c>
      <c r="H248" s="139"/>
      <c r="I248" s="123"/>
      <c r="J248" s="114"/>
      <c r="K248" s="125">
        <v>0</v>
      </c>
      <c r="L248" s="125">
        <v>0</v>
      </c>
      <c r="M248" s="109"/>
      <c r="N248" s="121">
        <f t="shared" si="17"/>
        <v>0</v>
      </c>
    </row>
    <row r="249" spans="1:14" ht="20.25" x14ac:dyDescent="0.3">
      <c r="A249" s="39"/>
      <c r="B249" s="59" t="s">
        <v>8</v>
      </c>
      <c r="C249" s="59" t="s">
        <v>8</v>
      </c>
      <c r="D249" s="59" t="s">
        <v>8</v>
      </c>
      <c r="E249" s="59" t="s">
        <v>8</v>
      </c>
      <c r="F249" s="97" t="s">
        <v>8</v>
      </c>
      <c r="G249" s="59" t="s">
        <v>8</v>
      </c>
      <c r="H249" s="59"/>
      <c r="I249" s="59"/>
      <c r="J249" s="59" t="s">
        <v>8</v>
      </c>
      <c r="K249" s="59" t="s">
        <v>8</v>
      </c>
      <c r="L249" s="59" t="s">
        <v>8</v>
      </c>
      <c r="M249" s="59" t="s">
        <v>8</v>
      </c>
      <c r="N249" s="59" t="s">
        <v>8</v>
      </c>
    </row>
    <row r="250" spans="1:14" ht="20.25" x14ac:dyDescent="0.3">
      <c r="A250" s="39"/>
      <c r="B250" s="41" t="s">
        <v>133</v>
      </c>
      <c r="C250" s="39"/>
      <c r="D250" s="39"/>
      <c r="E250" s="7">
        <f>SUM(E232:E248)</f>
        <v>0</v>
      </c>
      <c r="F250" s="101">
        <f>IF(E250&lt;&gt;0,+G250/E250*100,0)</f>
        <v>0</v>
      </c>
      <c r="G250" s="195">
        <f>SUM(G232:G248)</f>
        <v>0</v>
      </c>
      <c r="H250" s="195"/>
      <c r="I250" s="7"/>
      <c r="J250" s="7"/>
      <c r="K250" s="7">
        <f>SUM(K232:K248)</f>
        <v>0</v>
      </c>
      <c r="L250" s="6">
        <f>SUM(L232:L248)</f>
        <v>0</v>
      </c>
      <c r="M250" s="41"/>
      <c r="N250" s="7">
        <f>SUM(N232:N248)</f>
        <v>0</v>
      </c>
    </row>
    <row r="251" spans="1:14" ht="20.25" x14ac:dyDescent="0.3">
      <c r="A251" s="39"/>
      <c r="B251" s="39"/>
      <c r="C251" s="39"/>
      <c r="D251" s="39"/>
      <c r="E251" s="15"/>
      <c r="F251" s="97"/>
      <c r="G251" s="15"/>
      <c r="H251" s="15"/>
      <c r="I251" s="15"/>
      <c r="J251" s="15"/>
      <c r="K251" s="15"/>
      <c r="L251" s="15"/>
      <c r="M251" s="39"/>
      <c r="N251" s="15"/>
    </row>
    <row r="252" spans="1:14" ht="20.25" x14ac:dyDescent="0.3">
      <c r="A252" s="39"/>
      <c r="B252" s="59" t="s">
        <v>35</v>
      </c>
      <c r="C252" s="59" t="s">
        <v>35</v>
      </c>
      <c r="D252" s="59" t="s">
        <v>35</v>
      </c>
      <c r="E252" s="59" t="s">
        <v>35</v>
      </c>
      <c r="F252" s="80" t="s">
        <v>35</v>
      </c>
      <c r="G252" s="59" t="s">
        <v>35</v>
      </c>
      <c r="H252" s="59"/>
      <c r="I252" s="59"/>
      <c r="J252" s="59" t="s">
        <v>35</v>
      </c>
      <c r="K252" s="59" t="s">
        <v>35</v>
      </c>
      <c r="L252" s="59" t="s">
        <v>35</v>
      </c>
      <c r="M252" s="59" t="s">
        <v>35</v>
      </c>
      <c r="N252" s="59" t="s">
        <v>35</v>
      </c>
    </row>
    <row r="253" spans="1:14" ht="20.25" x14ac:dyDescent="0.3">
      <c r="A253" s="39"/>
      <c r="B253" s="41" t="s">
        <v>42</v>
      </c>
      <c r="C253" s="39"/>
      <c r="D253" s="39"/>
      <c r="E253" s="39"/>
      <c r="F253" s="92"/>
      <c r="G253" s="39"/>
      <c r="H253" s="39"/>
      <c r="I253" s="39"/>
      <c r="J253" s="135" t="s">
        <v>40</v>
      </c>
      <c r="K253" s="135"/>
      <c r="L253" s="93" t="str">
        <f>L227</f>
        <v>00/00/00</v>
      </c>
      <c r="M253" s="55" t="s">
        <v>38</v>
      </c>
      <c r="N253" s="93" t="str">
        <f>N227</f>
        <v>00/00/00</v>
      </c>
    </row>
    <row r="254" spans="1:14" ht="20.25" x14ac:dyDescent="0.3">
      <c r="A254" s="39"/>
      <c r="B254" s="59" t="s">
        <v>8</v>
      </c>
      <c r="C254" s="59" t="s">
        <v>8</v>
      </c>
      <c r="D254" s="59" t="s">
        <v>8</v>
      </c>
      <c r="E254" s="59" t="s">
        <v>8</v>
      </c>
      <c r="F254" s="58" t="s">
        <v>8</v>
      </c>
      <c r="G254" s="59" t="s">
        <v>8</v>
      </c>
      <c r="H254" s="59"/>
      <c r="I254" s="59"/>
      <c r="J254" s="59" t="s">
        <v>8</v>
      </c>
      <c r="K254" s="59" t="s">
        <v>8</v>
      </c>
      <c r="L254" s="59" t="s">
        <v>8</v>
      </c>
      <c r="M254" s="59" t="s">
        <v>8</v>
      </c>
      <c r="N254" s="59" t="s">
        <v>8</v>
      </c>
    </row>
    <row r="255" spans="1:14" ht="20.25" x14ac:dyDescent="0.3">
      <c r="A255" s="39"/>
      <c r="B255" s="170" t="s">
        <v>88</v>
      </c>
      <c r="C255" s="59"/>
      <c r="D255" s="59"/>
      <c r="E255" s="59"/>
      <c r="F255" s="58"/>
      <c r="G255" s="59"/>
      <c r="H255" s="59"/>
      <c r="I255" s="59"/>
      <c r="J255" s="59"/>
      <c r="K255" s="59"/>
      <c r="L255" s="59"/>
      <c r="M255" s="59"/>
      <c r="N255" s="59"/>
    </row>
    <row r="256" spans="1:14" ht="18.75" customHeight="1" x14ac:dyDescent="0.3">
      <c r="A256" s="39"/>
      <c r="B256" s="170"/>
      <c r="C256" s="39" t="s">
        <v>89</v>
      </c>
      <c r="D256" s="39"/>
      <c r="E256" s="50" t="s">
        <v>77</v>
      </c>
      <c r="F256" s="80" t="s">
        <v>12</v>
      </c>
      <c r="G256" s="135" t="s">
        <v>85</v>
      </c>
      <c r="H256" s="135"/>
      <c r="I256" s="50"/>
      <c r="J256" s="94"/>
      <c r="K256" s="50" t="s">
        <v>86</v>
      </c>
      <c r="L256" s="50" t="s">
        <v>79</v>
      </c>
      <c r="M256" s="50"/>
      <c r="N256" s="50" t="s">
        <v>87</v>
      </c>
    </row>
    <row r="257" spans="1:14" ht="20.25" x14ac:dyDescent="0.3">
      <c r="A257" s="39"/>
      <c r="B257" s="59" t="s">
        <v>6</v>
      </c>
      <c r="C257" s="59" t="s">
        <v>6</v>
      </c>
      <c r="D257" s="59" t="s">
        <v>6</v>
      </c>
      <c r="E257" s="59" t="s">
        <v>6</v>
      </c>
      <c r="F257" s="58" t="s">
        <v>6</v>
      </c>
      <c r="G257" s="59" t="s">
        <v>6</v>
      </c>
      <c r="H257" s="59"/>
      <c r="I257" s="50"/>
      <c r="J257" s="59" t="s">
        <v>6</v>
      </c>
      <c r="K257" s="59" t="s">
        <v>6</v>
      </c>
      <c r="L257" s="59" t="s">
        <v>6</v>
      </c>
      <c r="M257" s="59" t="s">
        <v>6</v>
      </c>
      <c r="N257" s="59" t="s">
        <v>6</v>
      </c>
    </row>
    <row r="258" spans="1:14" ht="20.25" x14ac:dyDescent="0.3">
      <c r="A258" s="39"/>
      <c r="B258" s="39">
        <v>1</v>
      </c>
      <c r="C258" s="138"/>
      <c r="D258" s="138"/>
      <c r="E258" s="125">
        <v>0</v>
      </c>
      <c r="F258" s="122" t="str">
        <f>IF(E258=0,"0.0",G258/E258*100)</f>
        <v>0.0</v>
      </c>
      <c r="G258" s="139">
        <f>K258+L258</f>
        <v>0</v>
      </c>
      <c r="H258" s="139"/>
      <c r="I258" s="123"/>
      <c r="J258" s="114"/>
      <c r="K258" s="125">
        <v>0</v>
      </c>
      <c r="L258" s="125">
        <v>0</v>
      </c>
      <c r="M258" s="109"/>
      <c r="N258" s="121">
        <f>E258-G258</f>
        <v>0</v>
      </c>
    </row>
    <row r="259" spans="1:14" ht="20.25" x14ac:dyDescent="0.3">
      <c r="A259" s="39"/>
      <c r="B259" s="39">
        <v>2</v>
      </c>
      <c r="C259" s="138"/>
      <c r="D259" s="138"/>
      <c r="E259" s="125">
        <v>0</v>
      </c>
      <c r="F259" s="122" t="str">
        <f>IF(E259=0,"0.0",G259/E259*100)</f>
        <v>0.0</v>
      </c>
      <c r="G259" s="139">
        <f>K259+L259</f>
        <v>0</v>
      </c>
      <c r="H259" s="139"/>
      <c r="I259" s="123"/>
      <c r="J259" s="114"/>
      <c r="K259" s="125">
        <v>0</v>
      </c>
      <c r="L259" s="125">
        <v>0</v>
      </c>
      <c r="M259" s="109"/>
      <c r="N259" s="121">
        <f>E259-G259</f>
        <v>0</v>
      </c>
    </row>
    <row r="260" spans="1:14" ht="20.25" x14ac:dyDescent="0.3">
      <c r="A260" s="39"/>
      <c r="B260" s="39">
        <v>3</v>
      </c>
      <c r="C260" s="138"/>
      <c r="D260" s="138"/>
      <c r="E260" s="125">
        <v>0</v>
      </c>
      <c r="F260" s="122" t="str">
        <f>IF(E260=0,"0.0",G260/E260*100)</f>
        <v>0.0</v>
      </c>
      <c r="G260" s="139">
        <f>K260+L260</f>
        <v>0</v>
      </c>
      <c r="H260" s="139"/>
      <c r="I260" s="123"/>
      <c r="J260" s="114"/>
      <c r="K260" s="125">
        <v>0</v>
      </c>
      <c r="L260" s="125">
        <v>0</v>
      </c>
      <c r="M260" s="109"/>
      <c r="N260" s="121">
        <f>E260-G260</f>
        <v>0</v>
      </c>
    </row>
    <row r="261" spans="1:14" ht="20.25" x14ac:dyDescent="0.3">
      <c r="A261" s="39"/>
      <c r="B261" s="39">
        <v>4</v>
      </c>
      <c r="C261" s="138"/>
      <c r="D261" s="138"/>
      <c r="E261" s="125">
        <v>0</v>
      </c>
      <c r="F261" s="122" t="str">
        <f>IF(E261=0,"0.0",G261/E261*100)</f>
        <v>0.0</v>
      </c>
      <c r="G261" s="139">
        <f>K261+L261</f>
        <v>0</v>
      </c>
      <c r="H261" s="139"/>
      <c r="I261" s="123"/>
      <c r="J261" s="114"/>
      <c r="K261" s="125">
        <v>0</v>
      </c>
      <c r="L261" s="125">
        <v>0</v>
      </c>
      <c r="M261" s="109"/>
      <c r="N261" s="121">
        <f>E261-G261</f>
        <v>0</v>
      </c>
    </row>
    <row r="262" spans="1:14" ht="20.25" x14ac:dyDescent="0.3">
      <c r="A262" s="39"/>
      <c r="B262" s="39">
        <v>5</v>
      </c>
      <c r="C262" s="138"/>
      <c r="D262" s="138"/>
      <c r="E262" s="125">
        <v>0</v>
      </c>
      <c r="F262" s="122" t="str">
        <f>IF(E262=0,"0.0",G262/E262*100)</f>
        <v>0.0</v>
      </c>
      <c r="G262" s="139">
        <f>K262+L262</f>
        <v>0</v>
      </c>
      <c r="H262" s="139"/>
      <c r="I262" s="123"/>
      <c r="J262" s="114"/>
      <c r="K262" s="125">
        <v>0</v>
      </c>
      <c r="L262" s="125">
        <v>0</v>
      </c>
      <c r="M262" s="109"/>
      <c r="N262" s="121">
        <f>E262-G262</f>
        <v>0</v>
      </c>
    </row>
    <row r="263" spans="1:14" ht="20.25" x14ac:dyDescent="0.3">
      <c r="A263" s="39"/>
      <c r="B263" s="59" t="s">
        <v>8</v>
      </c>
      <c r="C263" s="59" t="s">
        <v>8</v>
      </c>
      <c r="D263" s="59" t="s">
        <v>8</v>
      </c>
      <c r="E263" s="59" t="s">
        <v>8</v>
      </c>
      <c r="F263" s="97" t="s">
        <v>8</v>
      </c>
      <c r="G263" s="59" t="s">
        <v>8</v>
      </c>
      <c r="H263" s="59"/>
      <c r="I263" s="59"/>
      <c r="J263" s="59" t="s">
        <v>8</v>
      </c>
      <c r="K263" s="59" t="s">
        <v>8</v>
      </c>
      <c r="L263" s="59" t="s">
        <v>8</v>
      </c>
      <c r="M263" s="59" t="s">
        <v>8</v>
      </c>
      <c r="N263" s="59" t="s">
        <v>8</v>
      </c>
    </row>
    <row r="264" spans="1:14" ht="20.25" x14ac:dyDescent="0.3">
      <c r="A264" s="39"/>
      <c r="B264" s="41" t="s">
        <v>43</v>
      </c>
      <c r="C264" s="39"/>
      <c r="D264" s="39"/>
      <c r="E264" s="6">
        <f>SUM(E258:E262)</f>
        <v>0</v>
      </c>
      <c r="F264" s="64">
        <f>IF(E264&lt;&gt;0,+G264/E264*100,0)</f>
        <v>0</v>
      </c>
      <c r="G264" s="137">
        <f>SUM(G258:G262)</f>
        <v>0</v>
      </c>
      <c r="H264" s="137"/>
      <c r="I264" s="6"/>
      <c r="J264" s="6"/>
      <c r="K264" s="6">
        <f>SUM(K258:K262)</f>
        <v>0</v>
      </c>
      <c r="L264" s="6">
        <f>SUM(L258:L262)</f>
        <v>0</v>
      </c>
      <c r="M264" s="99"/>
      <c r="N264" s="6">
        <f>SUM(N258:N262)</f>
        <v>0</v>
      </c>
    </row>
    <row r="265" spans="1:14" ht="20.25" x14ac:dyDescent="0.3">
      <c r="A265" s="39"/>
      <c r="B265" s="39"/>
      <c r="C265" s="39"/>
      <c r="D265" s="39"/>
      <c r="E265" s="15"/>
      <c r="F265" s="97"/>
      <c r="G265" s="15"/>
      <c r="H265" s="15"/>
      <c r="I265" s="15"/>
      <c r="J265" s="15"/>
      <c r="K265" s="15"/>
      <c r="L265" s="15"/>
      <c r="M265" s="39"/>
      <c r="N265" s="15"/>
    </row>
    <row r="266" spans="1:14" ht="20.25" x14ac:dyDescent="0.3">
      <c r="A266" s="39"/>
      <c r="B266" s="59" t="s">
        <v>35</v>
      </c>
      <c r="C266" s="59" t="s">
        <v>35</v>
      </c>
      <c r="D266" s="59" t="s">
        <v>35</v>
      </c>
      <c r="E266" s="59" t="s">
        <v>35</v>
      </c>
      <c r="F266" s="80" t="s">
        <v>35</v>
      </c>
      <c r="G266" s="59" t="s">
        <v>35</v>
      </c>
      <c r="H266" s="59"/>
      <c r="I266" s="59"/>
      <c r="J266" s="59" t="s">
        <v>35</v>
      </c>
      <c r="K266" s="59" t="s">
        <v>35</v>
      </c>
      <c r="L266" s="59" t="s">
        <v>35</v>
      </c>
      <c r="M266" s="59" t="s">
        <v>35</v>
      </c>
      <c r="N266" s="59" t="s">
        <v>35</v>
      </c>
    </row>
    <row r="267" spans="1:14" ht="20.25" x14ac:dyDescent="0.3">
      <c r="A267" s="136" t="s">
        <v>39</v>
      </c>
      <c r="B267" s="136"/>
      <c r="C267" s="136"/>
      <c r="D267" s="136"/>
      <c r="E267" s="136"/>
      <c r="F267" s="92" t="s">
        <v>33</v>
      </c>
      <c r="G267" s="39"/>
      <c r="H267" s="39"/>
      <c r="I267" s="39"/>
      <c r="J267" s="135" t="s">
        <v>40</v>
      </c>
      <c r="K267" s="135"/>
      <c r="L267" s="93" t="str">
        <f>L253</f>
        <v>00/00/00</v>
      </c>
      <c r="M267" s="55" t="s">
        <v>38</v>
      </c>
      <c r="N267" s="93" t="str">
        <f>N253</f>
        <v>00/00/00</v>
      </c>
    </row>
    <row r="268" spans="1:14" ht="20.25" x14ac:dyDescent="0.3">
      <c r="A268" s="39"/>
      <c r="B268" s="59" t="s">
        <v>8</v>
      </c>
      <c r="C268" s="59" t="s">
        <v>8</v>
      </c>
      <c r="D268" s="59" t="s">
        <v>8</v>
      </c>
      <c r="E268" s="59" t="s">
        <v>8</v>
      </c>
      <c r="F268" s="58" t="s">
        <v>8</v>
      </c>
      <c r="G268" s="59" t="s">
        <v>8</v>
      </c>
      <c r="H268" s="59"/>
      <c r="I268" s="59"/>
      <c r="J268" s="59" t="s">
        <v>8</v>
      </c>
      <c r="K268" s="59" t="s">
        <v>8</v>
      </c>
      <c r="L268" s="59" t="s">
        <v>8</v>
      </c>
      <c r="M268" s="59" t="s">
        <v>8</v>
      </c>
      <c r="N268" s="59" t="s">
        <v>8</v>
      </c>
    </row>
    <row r="269" spans="1:14" ht="20.25" x14ac:dyDescent="0.3">
      <c r="A269" s="39"/>
      <c r="B269" s="170" t="s">
        <v>88</v>
      </c>
      <c r="C269" s="59"/>
      <c r="D269" s="59"/>
      <c r="E269" s="59"/>
      <c r="F269" s="58"/>
      <c r="G269" s="59"/>
      <c r="H269" s="59"/>
      <c r="I269" s="59"/>
      <c r="J269" s="59"/>
      <c r="K269" s="59"/>
      <c r="L269" s="59"/>
      <c r="M269" s="59"/>
      <c r="N269" s="59"/>
    </row>
    <row r="270" spans="1:14" ht="18.75" customHeight="1" x14ac:dyDescent="0.3">
      <c r="A270" s="39"/>
      <c r="B270" s="170"/>
      <c r="C270" s="39" t="s">
        <v>89</v>
      </c>
      <c r="D270" s="39"/>
      <c r="E270" s="50" t="s">
        <v>77</v>
      </c>
      <c r="F270" s="80" t="s">
        <v>12</v>
      </c>
      <c r="G270" s="135" t="s">
        <v>85</v>
      </c>
      <c r="H270" s="135"/>
      <c r="I270" s="50"/>
      <c r="J270" s="94"/>
      <c r="K270" s="50" t="s">
        <v>86</v>
      </c>
      <c r="L270" s="50" t="s">
        <v>79</v>
      </c>
      <c r="M270" s="50"/>
      <c r="N270" s="50" t="s">
        <v>87</v>
      </c>
    </row>
    <row r="271" spans="1:14" ht="20.25" x14ac:dyDescent="0.3">
      <c r="A271" s="39"/>
      <c r="B271" s="59" t="s">
        <v>6</v>
      </c>
      <c r="C271" s="59" t="s">
        <v>6</v>
      </c>
      <c r="D271" s="59" t="s">
        <v>6</v>
      </c>
      <c r="E271" s="59" t="s">
        <v>6</v>
      </c>
      <c r="F271" s="58" t="s">
        <v>6</v>
      </c>
      <c r="G271" s="59" t="s">
        <v>6</v>
      </c>
      <c r="H271" s="59"/>
      <c r="I271" s="50"/>
      <c r="J271" s="59" t="s">
        <v>6</v>
      </c>
      <c r="K271" s="59" t="s">
        <v>6</v>
      </c>
      <c r="L271" s="59" t="s">
        <v>6</v>
      </c>
      <c r="M271" s="59" t="s">
        <v>6</v>
      </c>
      <c r="N271" s="59" t="s">
        <v>6</v>
      </c>
    </row>
    <row r="272" spans="1:14" ht="20.25" x14ac:dyDescent="0.3">
      <c r="A272" s="39"/>
      <c r="B272" s="66">
        <v>1</v>
      </c>
      <c r="C272" s="138"/>
      <c r="D272" s="138"/>
      <c r="E272" s="125">
        <v>0</v>
      </c>
      <c r="F272" s="122" t="str">
        <f t="shared" ref="F272:F286" si="18">IF(E272=0,"0.0",G272/E272*100)</f>
        <v>0.0</v>
      </c>
      <c r="G272" s="139">
        <f t="shared" ref="G272:G286" si="19">K272+L272</f>
        <v>0</v>
      </c>
      <c r="H272" s="139"/>
      <c r="I272" s="123"/>
      <c r="J272" s="114"/>
      <c r="K272" s="125">
        <v>0</v>
      </c>
      <c r="L272" s="125">
        <v>0</v>
      </c>
      <c r="M272" s="109"/>
      <c r="N272" s="121">
        <f t="shared" ref="N272:N286" si="20">E272-G272</f>
        <v>0</v>
      </c>
    </row>
    <row r="273" spans="1:14" ht="20.25" x14ac:dyDescent="0.3">
      <c r="A273" s="39"/>
      <c r="B273" s="66">
        <f t="shared" ref="B273:B286" si="21">B272+1</f>
        <v>2</v>
      </c>
      <c r="C273" s="138" t="s">
        <v>33</v>
      </c>
      <c r="D273" s="138"/>
      <c r="E273" s="125">
        <v>0</v>
      </c>
      <c r="F273" s="122" t="str">
        <f t="shared" si="18"/>
        <v>0.0</v>
      </c>
      <c r="G273" s="139">
        <f t="shared" si="19"/>
        <v>0</v>
      </c>
      <c r="H273" s="139"/>
      <c r="I273" s="123"/>
      <c r="J273" s="114"/>
      <c r="K273" s="125">
        <v>0</v>
      </c>
      <c r="L273" s="125">
        <v>0</v>
      </c>
      <c r="M273" s="109"/>
      <c r="N273" s="121">
        <f t="shared" si="20"/>
        <v>0</v>
      </c>
    </row>
    <row r="274" spans="1:14" ht="20.25" x14ac:dyDescent="0.3">
      <c r="A274" s="39"/>
      <c r="B274" s="66">
        <f t="shared" si="21"/>
        <v>3</v>
      </c>
      <c r="C274" s="138"/>
      <c r="D274" s="138"/>
      <c r="E274" s="125">
        <v>0</v>
      </c>
      <c r="F274" s="122" t="str">
        <f t="shared" si="18"/>
        <v>0.0</v>
      </c>
      <c r="G274" s="139">
        <f t="shared" si="19"/>
        <v>0</v>
      </c>
      <c r="H274" s="139"/>
      <c r="I274" s="123"/>
      <c r="J274" s="114"/>
      <c r="K274" s="125">
        <v>0</v>
      </c>
      <c r="L274" s="125">
        <v>0</v>
      </c>
      <c r="M274" s="109"/>
      <c r="N274" s="121">
        <f t="shared" si="20"/>
        <v>0</v>
      </c>
    </row>
    <row r="275" spans="1:14" ht="20.25" x14ac:dyDescent="0.3">
      <c r="A275" s="39"/>
      <c r="B275" s="66">
        <f t="shared" si="21"/>
        <v>4</v>
      </c>
      <c r="C275" s="138"/>
      <c r="D275" s="138"/>
      <c r="E275" s="125">
        <v>0</v>
      </c>
      <c r="F275" s="122" t="str">
        <f t="shared" si="18"/>
        <v>0.0</v>
      </c>
      <c r="G275" s="139">
        <f t="shared" si="19"/>
        <v>0</v>
      </c>
      <c r="H275" s="139"/>
      <c r="I275" s="123"/>
      <c r="J275" s="114"/>
      <c r="K275" s="125">
        <v>0</v>
      </c>
      <c r="L275" s="125">
        <v>0</v>
      </c>
      <c r="M275" s="109"/>
      <c r="N275" s="121">
        <f t="shared" si="20"/>
        <v>0</v>
      </c>
    </row>
    <row r="276" spans="1:14" ht="20.25" x14ac:dyDescent="0.3">
      <c r="A276" s="39"/>
      <c r="B276" s="66">
        <f t="shared" si="21"/>
        <v>5</v>
      </c>
      <c r="C276" s="138"/>
      <c r="D276" s="138"/>
      <c r="E276" s="125">
        <v>0</v>
      </c>
      <c r="F276" s="122" t="str">
        <f t="shared" si="18"/>
        <v>0.0</v>
      </c>
      <c r="G276" s="139">
        <f t="shared" si="19"/>
        <v>0</v>
      </c>
      <c r="H276" s="139"/>
      <c r="I276" s="123"/>
      <c r="J276" s="114"/>
      <c r="K276" s="125">
        <v>0</v>
      </c>
      <c r="L276" s="125">
        <v>0</v>
      </c>
      <c r="M276" s="109"/>
      <c r="N276" s="121">
        <f t="shared" si="20"/>
        <v>0</v>
      </c>
    </row>
    <row r="277" spans="1:14" ht="20.25" x14ac:dyDescent="0.3">
      <c r="A277" s="39"/>
      <c r="B277" s="66">
        <f t="shared" si="21"/>
        <v>6</v>
      </c>
      <c r="C277" s="138"/>
      <c r="D277" s="138"/>
      <c r="E277" s="125">
        <v>0</v>
      </c>
      <c r="F277" s="122" t="str">
        <f t="shared" si="18"/>
        <v>0.0</v>
      </c>
      <c r="G277" s="139">
        <f t="shared" si="19"/>
        <v>0</v>
      </c>
      <c r="H277" s="139"/>
      <c r="I277" s="123"/>
      <c r="J277" s="114"/>
      <c r="K277" s="125">
        <v>0</v>
      </c>
      <c r="L277" s="125">
        <v>0</v>
      </c>
      <c r="M277" s="109"/>
      <c r="N277" s="121">
        <f t="shared" si="20"/>
        <v>0</v>
      </c>
    </row>
    <row r="278" spans="1:14" ht="20.25" x14ac:dyDescent="0.3">
      <c r="A278" s="39"/>
      <c r="B278" s="66">
        <f t="shared" si="21"/>
        <v>7</v>
      </c>
      <c r="C278" s="138"/>
      <c r="D278" s="138"/>
      <c r="E278" s="125">
        <v>0</v>
      </c>
      <c r="F278" s="122" t="str">
        <f t="shared" si="18"/>
        <v>0.0</v>
      </c>
      <c r="G278" s="139">
        <f t="shared" si="19"/>
        <v>0</v>
      </c>
      <c r="H278" s="139"/>
      <c r="I278" s="123"/>
      <c r="J278" s="114"/>
      <c r="K278" s="125">
        <v>0</v>
      </c>
      <c r="L278" s="125">
        <v>0</v>
      </c>
      <c r="M278" s="109"/>
      <c r="N278" s="121">
        <f t="shared" si="20"/>
        <v>0</v>
      </c>
    </row>
    <row r="279" spans="1:14" ht="20.25" x14ac:dyDescent="0.3">
      <c r="A279" s="39"/>
      <c r="B279" s="66">
        <f t="shared" si="21"/>
        <v>8</v>
      </c>
      <c r="C279" s="138"/>
      <c r="D279" s="138"/>
      <c r="E279" s="125">
        <v>0</v>
      </c>
      <c r="F279" s="122" t="str">
        <f t="shared" si="18"/>
        <v>0.0</v>
      </c>
      <c r="G279" s="139">
        <f t="shared" si="19"/>
        <v>0</v>
      </c>
      <c r="H279" s="139"/>
      <c r="I279" s="123"/>
      <c r="J279" s="114"/>
      <c r="K279" s="125">
        <v>0</v>
      </c>
      <c r="L279" s="125">
        <v>0</v>
      </c>
      <c r="M279" s="109"/>
      <c r="N279" s="121">
        <f t="shared" si="20"/>
        <v>0</v>
      </c>
    </row>
    <row r="280" spans="1:14" ht="20.25" x14ac:dyDescent="0.3">
      <c r="A280" s="39"/>
      <c r="B280" s="66">
        <f t="shared" si="21"/>
        <v>9</v>
      </c>
      <c r="C280" s="138"/>
      <c r="D280" s="138"/>
      <c r="E280" s="125">
        <v>0</v>
      </c>
      <c r="F280" s="122" t="str">
        <f t="shared" si="18"/>
        <v>0.0</v>
      </c>
      <c r="G280" s="139">
        <f t="shared" si="19"/>
        <v>0</v>
      </c>
      <c r="H280" s="139"/>
      <c r="I280" s="123"/>
      <c r="J280" s="114"/>
      <c r="K280" s="125">
        <v>0</v>
      </c>
      <c r="L280" s="125">
        <v>0</v>
      </c>
      <c r="M280" s="109"/>
      <c r="N280" s="121">
        <f t="shared" si="20"/>
        <v>0</v>
      </c>
    </row>
    <row r="281" spans="1:14" ht="20.25" x14ac:dyDescent="0.3">
      <c r="A281" s="39"/>
      <c r="B281" s="66">
        <f t="shared" si="21"/>
        <v>10</v>
      </c>
      <c r="C281" s="138"/>
      <c r="D281" s="138"/>
      <c r="E281" s="125">
        <v>0</v>
      </c>
      <c r="F281" s="122" t="str">
        <f t="shared" si="18"/>
        <v>0.0</v>
      </c>
      <c r="G281" s="139">
        <f t="shared" si="19"/>
        <v>0</v>
      </c>
      <c r="H281" s="139"/>
      <c r="I281" s="123"/>
      <c r="J281" s="114"/>
      <c r="K281" s="125">
        <v>0</v>
      </c>
      <c r="L281" s="125">
        <v>0</v>
      </c>
      <c r="M281" s="109"/>
      <c r="N281" s="121">
        <f t="shared" si="20"/>
        <v>0</v>
      </c>
    </row>
    <row r="282" spans="1:14" ht="20.25" x14ac:dyDescent="0.3">
      <c r="A282" s="39"/>
      <c r="B282" s="66">
        <f t="shared" si="21"/>
        <v>11</v>
      </c>
      <c r="C282" s="138"/>
      <c r="D282" s="138"/>
      <c r="E282" s="125">
        <v>0</v>
      </c>
      <c r="F282" s="122" t="str">
        <f t="shared" si="18"/>
        <v>0.0</v>
      </c>
      <c r="G282" s="139">
        <f t="shared" si="19"/>
        <v>0</v>
      </c>
      <c r="H282" s="139"/>
      <c r="I282" s="123"/>
      <c r="J282" s="114"/>
      <c r="K282" s="125">
        <v>0</v>
      </c>
      <c r="L282" s="125">
        <v>0</v>
      </c>
      <c r="M282" s="109"/>
      <c r="N282" s="121">
        <f t="shared" si="20"/>
        <v>0</v>
      </c>
    </row>
    <row r="283" spans="1:14" ht="20.25" x14ac:dyDescent="0.3">
      <c r="A283" s="39"/>
      <c r="B283" s="66">
        <f t="shared" si="21"/>
        <v>12</v>
      </c>
      <c r="C283" s="138"/>
      <c r="D283" s="138"/>
      <c r="E283" s="125">
        <v>0</v>
      </c>
      <c r="F283" s="122" t="str">
        <f t="shared" si="18"/>
        <v>0.0</v>
      </c>
      <c r="G283" s="139">
        <f t="shared" si="19"/>
        <v>0</v>
      </c>
      <c r="H283" s="139"/>
      <c r="I283" s="123"/>
      <c r="J283" s="114"/>
      <c r="K283" s="125">
        <v>0</v>
      </c>
      <c r="L283" s="125">
        <v>0</v>
      </c>
      <c r="M283" s="109"/>
      <c r="N283" s="121">
        <f t="shared" si="20"/>
        <v>0</v>
      </c>
    </row>
    <row r="284" spans="1:14" ht="20.25" x14ac:dyDescent="0.3">
      <c r="A284" s="39"/>
      <c r="B284" s="66">
        <f t="shared" si="21"/>
        <v>13</v>
      </c>
      <c r="C284" s="138"/>
      <c r="D284" s="138"/>
      <c r="E284" s="125">
        <v>0</v>
      </c>
      <c r="F284" s="122" t="str">
        <f t="shared" si="18"/>
        <v>0.0</v>
      </c>
      <c r="G284" s="139">
        <f t="shared" si="19"/>
        <v>0</v>
      </c>
      <c r="H284" s="139"/>
      <c r="I284" s="123"/>
      <c r="J284" s="114"/>
      <c r="K284" s="125">
        <v>0</v>
      </c>
      <c r="L284" s="125">
        <v>0</v>
      </c>
      <c r="M284" s="109"/>
      <c r="N284" s="121">
        <f t="shared" si="20"/>
        <v>0</v>
      </c>
    </row>
    <row r="285" spans="1:14" ht="20.25" x14ac:dyDescent="0.3">
      <c r="A285" s="39"/>
      <c r="B285" s="66">
        <f t="shared" si="21"/>
        <v>14</v>
      </c>
      <c r="C285" s="138"/>
      <c r="D285" s="138"/>
      <c r="E285" s="125">
        <v>0</v>
      </c>
      <c r="F285" s="122" t="str">
        <f t="shared" si="18"/>
        <v>0.0</v>
      </c>
      <c r="G285" s="139">
        <f t="shared" si="19"/>
        <v>0</v>
      </c>
      <c r="H285" s="139"/>
      <c r="I285" s="123"/>
      <c r="J285" s="114"/>
      <c r="K285" s="125">
        <v>0</v>
      </c>
      <c r="L285" s="125">
        <v>0</v>
      </c>
      <c r="M285" s="109"/>
      <c r="N285" s="121">
        <f t="shared" si="20"/>
        <v>0</v>
      </c>
    </row>
    <row r="286" spans="1:14" ht="20.25" x14ac:dyDescent="0.3">
      <c r="A286" s="39"/>
      <c r="B286" s="66">
        <f t="shared" si="21"/>
        <v>15</v>
      </c>
      <c r="C286" s="138"/>
      <c r="D286" s="138"/>
      <c r="E286" s="125">
        <v>0</v>
      </c>
      <c r="F286" s="122" t="str">
        <f t="shared" si="18"/>
        <v>0.0</v>
      </c>
      <c r="G286" s="139">
        <f t="shared" si="19"/>
        <v>0</v>
      </c>
      <c r="H286" s="139"/>
      <c r="I286" s="123"/>
      <c r="J286" s="114"/>
      <c r="K286" s="125">
        <v>0</v>
      </c>
      <c r="L286" s="125">
        <v>0</v>
      </c>
      <c r="M286" s="109"/>
      <c r="N286" s="121">
        <f t="shared" si="20"/>
        <v>0</v>
      </c>
    </row>
    <row r="287" spans="1:14" ht="20.25" x14ac:dyDescent="0.3">
      <c r="A287" s="39"/>
      <c r="B287" s="59" t="s">
        <v>8</v>
      </c>
      <c r="C287" s="59" t="s">
        <v>8</v>
      </c>
      <c r="D287" s="59" t="s">
        <v>8</v>
      </c>
      <c r="E287" s="59" t="s">
        <v>8</v>
      </c>
      <c r="F287" s="61" t="s">
        <v>8</v>
      </c>
      <c r="G287" s="59" t="s">
        <v>8</v>
      </c>
      <c r="H287" s="59"/>
      <c r="I287" s="59"/>
      <c r="J287" s="59" t="s">
        <v>8</v>
      </c>
      <c r="K287" s="59" t="s">
        <v>8</v>
      </c>
      <c r="L287" s="59" t="s">
        <v>8</v>
      </c>
      <c r="M287" s="59" t="s">
        <v>8</v>
      </c>
      <c r="N287" s="59" t="s">
        <v>8</v>
      </c>
    </row>
    <row r="288" spans="1:14" s="4" customFormat="1" ht="20.25" x14ac:dyDescent="0.3">
      <c r="A288" s="41"/>
      <c r="B288" s="136" t="s">
        <v>41</v>
      </c>
      <c r="C288" s="136"/>
      <c r="D288" s="136"/>
      <c r="E288" s="6">
        <f>SUM(E272:E286)</f>
        <v>0</v>
      </c>
      <c r="F288" s="64">
        <f>IF(E288&gt;0,+G288/E288*100,0)</f>
        <v>0</v>
      </c>
      <c r="G288" s="137">
        <f>SUM(G272:G286)</f>
        <v>0</v>
      </c>
      <c r="H288" s="137"/>
      <c r="I288" s="6"/>
      <c r="J288" s="6"/>
      <c r="K288" s="6">
        <f>SUM(K272:K286)</f>
        <v>0</v>
      </c>
      <c r="L288" s="6">
        <f>SUM(L272:L286)</f>
        <v>0</v>
      </c>
      <c r="M288" s="6"/>
      <c r="N288" s="6">
        <f>SUM(N272:N286)</f>
        <v>0</v>
      </c>
    </row>
    <row r="289" spans="1:14" ht="20.25" x14ac:dyDescent="0.3">
      <c r="A289" s="39"/>
      <c r="B289" s="39"/>
      <c r="C289" s="39"/>
      <c r="D289" s="39"/>
      <c r="E289" s="39"/>
      <c r="F289" s="80"/>
      <c r="G289" s="39"/>
      <c r="H289" s="39"/>
      <c r="I289" s="39"/>
      <c r="J289" s="39"/>
      <c r="K289" s="39"/>
      <c r="L289" s="39"/>
      <c r="M289" s="39"/>
      <c r="N289" s="39"/>
    </row>
    <row r="303" spans="1:14" x14ac:dyDescent="0.2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</row>
    <row r="304" spans="1:14" ht="20.25" x14ac:dyDescent="0.3">
      <c r="A304" s="42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</row>
    <row r="305" spans="1:14" ht="20.25" x14ac:dyDescent="0.3">
      <c r="A305" s="42"/>
      <c r="B305" s="47"/>
      <c r="C305" s="47"/>
      <c r="D305" s="161"/>
      <c r="E305" s="172"/>
      <c r="F305" s="172"/>
      <c r="G305" s="172"/>
      <c r="H305" s="172"/>
      <c r="I305" s="172"/>
      <c r="J305" s="172"/>
      <c r="K305" s="172"/>
      <c r="L305" s="172"/>
      <c r="M305" s="172"/>
      <c r="N305" s="47"/>
    </row>
    <row r="306" spans="1:14" ht="31.5" customHeight="1" x14ac:dyDescent="0.3">
      <c r="A306" s="42"/>
      <c r="B306" s="47"/>
      <c r="C306" s="47"/>
      <c r="D306" s="161" t="s">
        <v>60</v>
      </c>
      <c r="E306" s="161"/>
      <c r="F306" s="161"/>
      <c r="G306" s="161"/>
      <c r="H306" s="161"/>
      <c r="I306" s="161"/>
      <c r="J306" s="161"/>
      <c r="K306" s="161"/>
      <c r="L306" s="161"/>
      <c r="M306" s="161"/>
      <c r="N306" s="47"/>
    </row>
    <row r="307" spans="1:14" ht="20.25" x14ac:dyDescent="0.3"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</row>
    <row r="308" spans="1:14" ht="20.25" x14ac:dyDescent="0.3">
      <c r="B308" s="39"/>
      <c r="C308" s="39"/>
      <c r="D308" s="41" t="s">
        <v>104</v>
      </c>
      <c r="E308" s="39"/>
      <c r="F308" s="39"/>
      <c r="G308" s="39"/>
      <c r="H308" s="39"/>
      <c r="I308" s="39"/>
      <c r="J308" s="39"/>
      <c r="K308" s="39"/>
      <c r="L308" s="39"/>
      <c r="M308" s="39"/>
      <c r="N308" s="39"/>
    </row>
    <row r="309" spans="1:14" ht="20.25" x14ac:dyDescent="0.3">
      <c r="B309" s="39"/>
      <c r="C309" s="80"/>
      <c r="D309" s="39"/>
      <c r="E309" s="39"/>
      <c r="F309" s="39"/>
      <c r="G309" s="102"/>
      <c r="H309" s="102"/>
      <c r="I309" s="39"/>
      <c r="J309" s="39"/>
      <c r="K309" s="39"/>
      <c r="L309" s="39"/>
      <c r="M309" s="39"/>
      <c r="N309" s="39"/>
    </row>
    <row r="310" spans="1:14" s="11" customFormat="1" ht="20.25" x14ac:dyDescent="0.3">
      <c r="B310" s="99"/>
      <c r="C310" s="99"/>
      <c r="D310" s="175" t="s">
        <v>76</v>
      </c>
      <c r="E310" s="175"/>
      <c r="F310" s="175"/>
      <c r="G310" s="193" t="str">
        <f>H4</f>
        <v xml:space="preserve"> </v>
      </c>
      <c r="H310" s="193"/>
      <c r="I310" s="193"/>
      <c r="J310" s="193"/>
      <c r="K310" s="99"/>
      <c r="L310" s="49" t="s">
        <v>143</v>
      </c>
      <c r="M310" s="193" t="str">
        <f>M4</f>
        <v xml:space="preserve"> </v>
      </c>
      <c r="N310" s="193"/>
    </row>
    <row r="311" spans="1:14" ht="20.25" x14ac:dyDescent="0.3"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</row>
    <row r="312" spans="1:14" ht="20.25" x14ac:dyDescent="0.3">
      <c r="B312" s="39"/>
      <c r="C312" s="39" t="s">
        <v>9</v>
      </c>
      <c r="D312" s="177" t="str">
        <f>D6</f>
        <v>00/00/00</v>
      </c>
      <c r="E312" s="177"/>
      <c r="F312" s="41"/>
      <c r="G312" s="41"/>
      <c r="H312" s="41"/>
      <c r="I312" s="41"/>
      <c r="J312" s="99"/>
      <c r="K312" s="39" t="s">
        <v>33</v>
      </c>
      <c r="L312" s="44" t="s">
        <v>1</v>
      </c>
      <c r="M312" s="79"/>
      <c r="N312" s="48">
        <f>H6</f>
        <v>0</v>
      </c>
    </row>
    <row r="313" spans="1:14" ht="20.25" x14ac:dyDescent="0.3">
      <c r="B313" s="39"/>
      <c r="C313" s="39" t="s">
        <v>0</v>
      </c>
      <c r="D313" s="194" t="str">
        <f>D8</f>
        <v xml:space="preserve"> </v>
      </c>
      <c r="E313" s="194"/>
      <c r="F313" s="194"/>
      <c r="G313" s="194"/>
      <c r="H313" s="194"/>
      <c r="I313" s="194"/>
      <c r="J313" s="194"/>
      <c r="K313" s="135" t="s">
        <v>144</v>
      </c>
      <c r="L313" s="135"/>
      <c r="M313" s="176" t="str">
        <f>M6</f>
        <v xml:space="preserve"> </v>
      </c>
      <c r="N313" s="176"/>
    </row>
    <row r="314" spans="1:14" ht="20.25" x14ac:dyDescent="0.3">
      <c r="B314" s="39"/>
      <c r="C314" s="41"/>
      <c r="D314" s="194"/>
      <c r="E314" s="194"/>
      <c r="F314" s="194"/>
      <c r="G314" s="194"/>
      <c r="H314" s="194"/>
      <c r="I314" s="194"/>
      <c r="J314" s="194"/>
      <c r="K314" s="39"/>
      <c r="L314" s="39"/>
      <c r="M314" s="79"/>
      <c r="N314" s="41"/>
    </row>
    <row r="315" spans="1:14" ht="18" customHeight="1" x14ac:dyDescent="0.3">
      <c r="B315" s="39"/>
      <c r="C315" s="39" t="s">
        <v>2</v>
      </c>
      <c r="D315" s="173" t="str">
        <f>D10</f>
        <v xml:space="preserve"> </v>
      </c>
      <c r="E315" s="173"/>
      <c r="F315" s="173"/>
      <c r="G315" s="173"/>
      <c r="H315" s="173"/>
      <c r="I315" s="173"/>
      <c r="J315" s="173"/>
      <c r="K315" s="39"/>
      <c r="L315" s="39"/>
      <c r="M315" s="171"/>
      <c r="N315" s="171"/>
    </row>
    <row r="316" spans="1:14" ht="20.25" x14ac:dyDescent="0.3">
      <c r="B316" s="39"/>
      <c r="C316" s="39"/>
      <c r="D316" s="173"/>
      <c r="E316" s="173"/>
      <c r="F316" s="173"/>
      <c r="G316" s="173"/>
      <c r="H316" s="173"/>
      <c r="I316" s="173"/>
      <c r="J316" s="173"/>
      <c r="K316" s="39"/>
      <c r="L316" s="39"/>
      <c r="M316" s="171"/>
      <c r="N316" s="171"/>
    </row>
    <row r="317" spans="1:14" ht="20.25" x14ac:dyDescent="0.3">
      <c r="B317" s="39"/>
      <c r="C317" s="39"/>
      <c r="D317" s="173"/>
      <c r="E317" s="173"/>
      <c r="F317" s="173"/>
      <c r="G317" s="173"/>
      <c r="H317" s="173"/>
      <c r="I317" s="173"/>
      <c r="J317" s="173"/>
      <c r="K317" s="39"/>
      <c r="L317" s="50" t="s">
        <v>33</v>
      </c>
      <c r="M317" s="174"/>
      <c r="N317" s="174"/>
    </row>
    <row r="318" spans="1:14" ht="15" customHeight="1" x14ac:dyDescent="0.3">
      <c r="B318" s="39"/>
      <c r="C318" s="39"/>
      <c r="D318" s="173"/>
      <c r="E318" s="173"/>
      <c r="F318" s="173"/>
      <c r="G318" s="173"/>
      <c r="H318" s="173"/>
      <c r="I318" s="173"/>
      <c r="J318" s="173"/>
      <c r="K318" s="39"/>
      <c r="L318" s="39"/>
      <c r="M318" s="39"/>
      <c r="N318" s="39"/>
    </row>
    <row r="319" spans="1:14" ht="20.25" x14ac:dyDescent="0.3">
      <c r="B319" s="39"/>
      <c r="C319" s="39" t="s">
        <v>3</v>
      </c>
      <c r="D319" s="103" t="str">
        <f>D1</f>
        <v>[Insert Company Name]</v>
      </c>
      <c r="E319" s="103"/>
      <c r="F319" s="103"/>
      <c r="G319" s="103"/>
      <c r="H319" s="103"/>
      <c r="I319" s="39"/>
      <c r="J319" s="6" t="str">
        <f>I32</f>
        <v>Previous Requisitions</v>
      </c>
      <c r="K319" s="6"/>
      <c r="L319" s="39"/>
      <c r="M319" s="7"/>
      <c r="N319" s="6">
        <f>N32</f>
        <v>0</v>
      </c>
    </row>
    <row r="320" spans="1:14" ht="20.25" x14ac:dyDescent="0.3">
      <c r="B320" s="39"/>
      <c r="C320" s="39" t="s">
        <v>5</v>
      </c>
      <c r="D320" s="189" t="str">
        <f>D13</f>
        <v xml:space="preserve"> </v>
      </c>
      <c r="E320" s="189"/>
      <c r="F320" s="189"/>
      <c r="G320" s="189"/>
      <c r="H320" s="189"/>
      <c r="I320" s="39"/>
      <c r="J320" s="6" t="str">
        <f>I33</f>
        <v>Less Retainage</v>
      </c>
      <c r="K320" s="39"/>
      <c r="L320" s="16">
        <f>L33</f>
        <v>0</v>
      </c>
      <c r="M320" s="15" t="str">
        <f>M33</f>
        <v>%</v>
      </c>
      <c r="N320" s="6">
        <f>N33</f>
        <v>0</v>
      </c>
    </row>
    <row r="321" spans="2:14" ht="20.25" x14ac:dyDescent="0.3">
      <c r="B321" s="39" t="s">
        <v>33</v>
      </c>
      <c r="C321" s="39"/>
      <c r="D321" s="39"/>
      <c r="E321" s="39"/>
      <c r="F321" s="39"/>
      <c r="G321" s="39"/>
      <c r="H321" s="39"/>
      <c r="I321" s="39"/>
      <c r="J321" s="18" t="str">
        <f>I34</f>
        <v>Total Earned Less Retainage</v>
      </c>
      <c r="K321" s="18"/>
      <c r="L321" s="18"/>
      <c r="M321" s="104" t="s">
        <v>33</v>
      </c>
      <c r="N321" s="6">
        <f>N34</f>
        <v>0</v>
      </c>
    </row>
    <row r="322" spans="2:14" ht="20.25" x14ac:dyDescent="0.3">
      <c r="B322" s="39"/>
      <c r="C322" s="39" t="s">
        <v>71</v>
      </c>
      <c r="D322" s="39"/>
      <c r="E322" s="105">
        <f>D21</f>
        <v>0</v>
      </c>
      <c r="F322" s="105"/>
      <c r="G322" s="39"/>
      <c r="H322" s="39"/>
      <c r="I322" s="39"/>
      <c r="J322" s="6" t="str">
        <f>I36</f>
        <v xml:space="preserve">Amount Due This Requisition </v>
      </c>
      <c r="K322" s="39"/>
      <c r="L322" s="39"/>
      <c r="M322" s="39"/>
      <c r="N322" s="6">
        <f>N36</f>
        <v>0</v>
      </c>
    </row>
    <row r="323" spans="2:14" ht="20.25" x14ac:dyDescent="0.3">
      <c r="B323" s="39"/>
      <c r="C323" s="39"/>
      <c r="D323" s="39"/>
      <c r="E323" s="39"/>
      <c r="F323" s="39"/>
      <c r="G323" s="39"/>
      <c r="H323" s="39"/>
      <c r="I323" s="39"/>
      <c r="J323" s="6" t="str">
        <f>I37</f>
        <v xml:space="preserve">Less Retainage this Requisition </v>
      </c>
      <c r="K323" s="39"/>
      <c r="L323" s="39"/>
      <c r="M323" s="39"/>
      <c r="N323" s="6">
        <f>N37</f>
        <v>0</v>
      </c>
    </row>
    <row r="324" spans="2:14" ht="20.25" x14ac:dyDescent="0.3">
      <c r="B324" s="39"/>
      <c r="C324" s="94" t="s">
        <v>10</v>
      </c>
      <c r="D324" s="187" t="str">
        <f>L16</f>
        <v>00/00/00</v>
      </c>
      <c r="E324" s="187"/>
      <c r="F324" s="58" t="s">
        <v>11</v>
      </c>
      <c r="G324" s="188" t="str">
        <f>N16</f>
        <v>00/00/00</v>
      </c>
      <c r="H324" s="188"/>
      <c r="I324" s="39"/>
      <c r="J324" s="39"/>
      <c r="K324" s="39"/>
      <c r="L324" s="39"/>
      <c r="M324" s="39"/>
      <c r="N324" s="66"/>
    </row>
    <row r="325" spans="2:14" ht="20.25" x14ac:dyDescent="0.3">
      <c r="B325" s="39"/>
      <c r="C325" s="39"/>
      <c r="D325" s="39"/>
      <c r="E325" s="39"/>
      <c r="F325" s="39"/>
      <c r="G325" s="39"/>
      <c r="H325" s="39"/>
      <c r="I325" s="39"/>
      <c r="J325" s="17" t="str">
        <f>I42</f>
        <v>PAYMENT DUE THIS REQUISITION:</v>
      </c>
      <c r="K325" s="106"/>
      <c r="L325" s="106"/>
      <c r="M325" s="106"/>
      <c r="N325" s="107">
        <f>M42</f>
        <v>0</v>
      </c>
    </row>
    <row r="326" spans="2:14" ht="20.25" x14ac:dyDescent="0.3"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</row>
    <row r="327" spans="2:14" ht="20.25" x14ac:dyDescent="0.3"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</row>
    <row r="328" spans="2:14" ht="20.25" x14ac:dyDescent="0.3">
      <c r="B328" s="39"/>
      <c r="C328" s="12"/>
      <c r="D328" s="13"/>
      <c r="E328" s="66"/>
      <c r="F328" s="108" t="s">
        <v>145</v>
      </c>
      <c r="G328" s="108"/>
      <c r="H328" s="41"/>
      <c r="I328" s="39"/>
      <c r="J328" s="39"/>
      <c r="K328" s="39"/>
      <c r="L328" s="39"/>
      <c r="M328" s="39"/>
      <c r="N328" s="39"/>
    </row>
    <row r="329" spans="2:14" ht="24.75" customHeight="1" x14ac:dyDescent="0.3">
      <c r="B329" s="39"/>
      <c r="C329" s="66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</row>
    <row r="330" spans="2:14" ht="20.25" x14ac:dyDescent="0.3">
      <c r="B330" s="151" t="s">
        <v>108</v>
      </c>
      <c r="C330" s="151"/>
      <c r="D330" s="151"/>
      <c r="E330" s="109"/>
      <c r="F330" s="39"/>
      <c r="G330" s="40"/>
      <c r="H330" s="40"/>
      <c r="I330" s="41"/>
      <c r="J330" s="39"/>
      <c r="K330" s="39"/>
      <c r="L330" s="39"/>
      <c r="M330" s="39"/>
      <c r="N330" s="39"/>
    </row>
    <row r="331" spans="2:14" ht="20.25" x14ac:dyDescent="0.3">
      <c r="B331" s="39"/>
      <c r="C331" s="39"/>
      <c r="D331" s="39"/>
      <c r="E331" s="109"/>
      <c r="F331" s="39"/>
      <c r="G331" s="40"/>
      <c r="H331" s="40"/>
      <c r="I331" s="41"/>
      <c r="J331" s="39"/>
      <c r="K331" s="39"/>
      <c r="L331" s="39"/>
      <c r="M331" s="39"/>
      <c r="N331" s="39"/>
    </row>
    <row r="332" spans="2:14" ht="20.25" x14ac:dyDescent="0.3">
      <c r="B332" s="39"/>
      <c r="C332" s="39"/>
      <c r="D332" s="39"/>
      <c r="E332" s="186" t="s">
        <v>105</v>
      </c>
      <c r="F332" s="186"/>
      <c r="G332" s="198" t="s">
        <v>106</v>
      </c>
      <c r="H332" s="198"/>
      <c r="I332" s="198"/>
      <c r="J332" s="186" t="s">
        <v>107</v>
      </c>
      <c r="K332" s="186"/>
      <c r="L332" s="39"/>
      <c r="M332" s="39"/>
      <c r="N332" s="39"/>
    </row>
    <row r="333" spans="2:14" ht="20.25" x14ac:dyDescent="0.3">
      <c r="B333" s="39"/>
      <c r="C333" s="39"/>
      <c r="D333" s="39"/>
      <c r="E333" s="191"/>
      <c r="F333" s="191"/>
      <c r="G333" s="199"/>
      <c r="H333" s="199"/>
      <c r="I333" s="199"/>
      <c r="J333" s="190"/>
      <c r="K333" s="190"/>
      <c r="L333" s="39"/>
      <c r="M333" s="39"/>
      <c r="N333" s="39"/>
    </row>
    <row r="334" spans="2:14" ht="20.25" x14ac:dyDescent="0.3">
      <c r="B334" s="39"/>
      <c r="C334" s="39"/>
      <c r="D334" s="39"/>
      <c r="E334" s="190"/>
      <c r="F334" s="190"/>
      <c r="G334" s="200"/>
      <c r="H334" s="200"/>
      <c r="I334" s="200"/>
      <c r="J334" s="190"/>
      <c r="K334" s="190"/>
      <c r="L334" s="39"/>
      <c r="M334" s="39"/>
      <c r="N334" s="39"/>
    </row>
    <row r="335" spans="2:14" ht="19.5" customHeight="1" x14ac:dyDescent="0.3">
      <c r="B335" s="39"/>
      <c r="C335" s="109"/>
      <c r="D335" s="39"/>
      <c r="E335" s="191"/>
      <c r="F335" s="191"/>
      <c r="G335" s="190"/>
      <c r="H335" s="190"/>
      <c r="I335" s="190"/>
      <c r="J335" s="190"/>
      <c r="K335" s="190"/>
      <c r="L335" s="39"/>
      <c r="M335" s="39"/>
      <c r="N335" s="39"/>
    </row>
    <row r="336" spans="2:14" ht="20.25" x14ac:dyDescent="0.3">
      <c r="B336" s="39"/>
      <c r="C336" s="45"/>
      <c r="D336" s="109"/>
      <c r="E336" s="191"/>
      <c r="F336" s="191"/>
      <c r="G336" s="191"/>
      <c r="H336" s="191"/>
      <c r="I336" s="191"/>
      <c r="J336" s="191"/>
      <c r="K336" s="191"/>
      <c r="L336" s="109"/>
      <c r="M336" s="109"/>
      <c r="N336" s="39"/>
    </row>
    <row r="337" spans="2:14" ht="20.25" x14ac:dyDescent="0.3">
      <c r="B337" s="39"/>
      <c r="C337" s="109"/>
      <c r="D337" s="39"/>
      <c r="E337" s="191"/>
      <c r="F337" s="191"/>
      <c r="G337" s="192"/>
      <c r="H337" s="192"/>
      <c r="I337" s="192"/>
      <c r="J337" s="190"/>
      <c r="K337" s="190"/>
      <c r="L337" s="110"/>
      <c r="M337" s="39"/>
      <c r="N337" s="39"/>
    </row>
    <row r="338" spans="2:14" ht="18" customHeight="1" x14ac:dyDescent="0.3">
      <c r="B338" s="39"/>
      <c r="C338" s="39"/>
      <c r="D338" s="39"/>
      <c r="E338" s="190"/>
      <c r="F338" s="190"/>
      <c r="G338" s="190"/>
      <c r="H338" s="190"/>
      <c r="I338" s="190"/>
      <c r="J338" s="190"/>
      <c r="K338" s="190"/>
      <c r="L338" s="39"/>
      <c r="M338" s="39"/>
      <c r="N338" s="39"/>
    </row>
    <row r="339" spans="2:14" ht="18.75" customHeight="1" x14ac:dyDescent="0.3">
      <c r="B339" s="39"/>
      <c r="C339" s="39"/>
      <c r="D339" s="39"/>
      <c r="E339" s="151"/>
      <c r="F339" s="151"/>
      <c r="G339" s="44"/>
      <c r="H339" s="44"/>
      <c r="I339" s="44"/>
      <c r="J339" s="39"/>
      <c r="K339" s="39"/>
      <c r="L339" s="39"/>
      <c r="M339" s="39"/>
      <c r="N339" s="39"/>
    </row>
    <row r="340" spans="2:14" ht="20.25" x14ac:dyDescent="0.3">
      <c r="B340" s="39"/>
      <c r="C340" s="109"/>
      <c r="D340" s="40"/>
      <c r="E340" s="151" t="s">
        <v>109</v>
      </c>
      <c r="F340" s="151"/>
      <c r="G340" s="151"/>
      <c r="H340" s="151"/>
      <c r="I340" s="151"/>
      <c r="J340" s="39"/>
      <c r="K340" s="39"/>
      <c r="L340" s="39"/>
      <c r="M340" s="39"/>
      <c r="N340" s="39"/>
    </row>
    <row r="341" spans="2:14" ht="20.25" x14ac:dyDescent="0.3">
      <c r="B341" s="39"/>
      <c r="C341" s="39"/>
      <c r="D341" s="39"/>
      <c r="E341" s="111"/>
      <c r="F341" s="112"/>
      <c r="G341" s="113"/>
      <c r="H341" s="113"/>
      <c r="I341" s="53"/>
      <c r="J341" s="39"/>
      <c r="K341" s="39"/>
      <c r="L341" s="39"/>
      <c r="M341" s="39"/>
      <c r="N341" s="39"/>
    </row>
    <row r="342" spans="2:14" ht="20.25" x14ac:dyDescent="0.3">
      <c r="B342" s="39"/>
      <c r="C342" s="39"/>
      <c r="D342" s="39"/>
      <c r="E342" s="151" t="s">
        <v>110</v>
      </c>
      <c r="F342" s="151"/>
      <c r="G342" s="40"/>
      <c r="H342" s="151" t="s">
        <v>110</v>
      </c>
      <c r="I342" s="151"/>
      <c r="J342" s="151"/>
      <c r="K342" s="39"/>
      <c r="L342" s="39"/>
      <c r="M342" s="39"/>
      <c r="N342" s="39"/>
    </row>
    <row r="343" spans="2:14" ht="20.25" x14ac:dyDescent="0.3">
      <c r="B343" s="39"/>
      <c r="C343" s="39"/>
      <c r="D343" s="39"/>
      <c r="E343" s="39"/>
      <c r="F343" s="39"/>
      <c r="G343" s="40"/>
      <c r="H343" s="40"/>
      <c r="I343" s="41"/>
      <c r="J343" s="39"/>
      <c r="K343" s="39"/>
      <c r="L343" s="39"/>
      <c r="M343" s="39"/>
      <c r="N343" s="39"/>
    </row>
    <row r="344" spans="2:14" ht="20.25" x14ac:dyDescent="0.3">
      <c r="B344" s="39"/>
      <c r="C344" s="39"/>
      <c r="D344" s="39"/>
      <c r="E344" s="151" t="s">
        <v>110</v>
      </c>
      <c r="F344" s="151"/>
      <c r="G344" s="40"/>
      <c r="H344" s="197" t="s">
        <v>110</v>
      </c>
      <c r="I344" s="197"/>
      <c r="J344" s="197"/>
      <c r="K344" s="39"/>
      <c r="L344" s="39"/>
      <c r="M344" s="39"/>
      <c r="N344" s="39"/>
    </row>
    <row r="345" spans="2:14" ht="20.25" x14ac:dyDescent="0.3">
      <c r="B345" s="39"/>
      <c r="C345" s="39"/>
      <c r="D345" s="39"/>
      <c r="E345" s="196"/>
      <c r="F345" s="196"/>
      <c r="G345" s="196"/>
      <c r="H345" s="196"/>
      <c r="I345" s="41"/>
      <c r="J345" s="39"/>
      <c r="K345" s="39"/>
      <c r="L345" s="39"/>
      <c r="M345" s="39"/>
      <c r="N345" s="39"/>
    </row>
    <row r="346" spans="2:14" ht="20.25" x14ac:dyDescent="0.3">
      <c r="B346" s="39"/>
      <c r="C346" s="39"/>
      <c r="D346" s="39"/>
      <c r="E346" s="151"/>
      <c r="F346" s="151"/>
      <c r="G346" s="151"/>
      <c r="H346" s="151"/>
      <c r="I346" s="151"/>
      <c r="J346" s="151"/>
      <c r="K346" s="39"/>
      <c r="L346" s="39"/>
      <c r="M346" s="39"/>
      <c r="N346" s="39"/>
    </row>
    <row r="347" spans="2:14" ht="20.25" x14ac:dyDescent="0.3">
      <c r="B347" s="39"/>
      <c r="C347" s="109"/>
      <c r="D347" s="39"/>
      <c r="E347" s="45"/>
      <c r="F347" s="39"/>
      <c r="G347" s="39"/>
      <c r="H347" s="39"/>
      <c r="I347" s="39"/>
      <c r="J347" s="39"/>
      <c r="K347" s="39"/>
      <c r="L347" s="39"/>
      <c r="M347" s="39"/>
      <c r="N347" s="39"/>
    </row>
    <row r="348" spans="2:14" ht="20.25" x14ac:dyDescent="0.3">
      <c r="B348" s="39"/>
      <c r="C348" s="45"/>
      <c r="D348" s="109"/>
      <c r="E348" s="45"/>
      <c r="F348" s="39"/>
      <c r="G348" s="109"/>
      <c r="H348" s="109"/>
      <c r="I348" s="109"/>
      <c r="J348" s="109"/>
      <c r="K348" s="109"/>
      <c r="L348" s="109"/>
      <c r="M348" s="109"/>
      <c r="N348" s="39"/>
    </row>
    <row r="349" spans="2:14" ht="20.25" x14ac:dyDescent="0.3">
      <c r="B349" s="39"/>
      <c r="C349" s="109"/>
      <c r="D349" s="39"/>
      <c r="E349" s="114"/>
      <c r="F349" s="39"/>
      <c r="G349" s="115"/>
      <c r="H349" s="115"/>
      <c r="I349" s="39"/>
      <c r="J349" s="39"/>
      <c r="K349" s="50"/>
      <c r="L349" s="110"/>
      <c r="M349" s="39"/>
      <c r="N349" s="39"/>
    </row>
    <row r="350" spans="2:14" ht="9" customHeight="1" x14ac:dyDescent="0.3"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</row>
    <row r="351" spans="2:14" ht="10.5" customHeight="1" x14ac:dyDescent="0.3"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</row>
    <row r="352" spans="2:14" ht="20.25" x14ac:dyDescent="0.3">
      <c r="B352" s="39"/>
      <c r="C352" s="109"/>
      <c r="D352" s="169"/>
      <c r="E352" s="169"/>
      <c r="F352" s="169"/>
      <c r="G352" s="169"/>
      <c r="H352" s="169"/>
      <c r="I352" s="169"/>
      <c r="J352" s="169"/>
      <c r="K352" s="169"/>
      <c r="L352" s="39"/>
      <c r="M352" s="39"/>
      <c r="N352" s="39"/>
    </row>
    <row r="353" spans="2:14" ht="20.25" x14ac:dyDescent="0.3">
      <c r="B353" s="39"/>
      <c r="C353" s="109"/>
      <c r="D353" s="128"/>
      <c r="E353" s="128"/>
      <c r="F353" s="128"/>
      <c r="G353" s="128"/>
      <c r="H353" s="128"/>
      <c r="I353" s="128"/>
      <c r="J353" s="128"/>
      <c r="K353" s="128"/>
      <c r="L353" s="39"/>
      <c r="M353" s="39"/>
      <c r="N353" s="39"/>
    </row>
    <row r="354" spans="2:14" ht="20.25" x14ac:dyDescent="0.3">
      <c r="L354" s="39"/>
      <c r="M354" s="39"/>
      <c r="N354" s="39"/>
    </row>
    <row r="355" spans="2:14" ht="20.25" x14ac:dyDescent="0.3">
      <c r="L355" s="39"/>
      <c r="M355" s="39"/>
      <c r="N355" s="39"/>
    </row>
    <row r="356" spans="2:14" ht="20.25" x14ac:dyDescent="0.3">
      <c r="L356" s="39"/>
      <c r="M356" s="39"/>
      <c r="N356" s="39"/>
    </row>
    <row r="357" spans="2:14" ht="20.25" x14ac:dyDescent="0.3">
      <c r="L357" s="39"/>
      <c r="M357" s="39"/>
      <c r="N357" s="39"/>
    </row>
    <row r="358" spans="2:14" ht="20.25" x14ac:dyDescent="0.3">
      <c r="L358" s="39"/>
      <c r="M358" s="39"/>
      <c r="N358" s="39"/>
    </row>
    <row r="359" spans="2:14" ht="20.25" x14ac:dyDescent="0.3">
      <c r="L359" s="39"/>
      <c r="M359" s="39"/>
      <c r="N359" s="39"/>
    </row>
    <row r="360" spans="2:14" ht="20.25" x14ac:dyDescent="0.3">
      <c r="L360" s="39"/>
      <c r="M360" s="39"/>
      <c r="N360" s="39"/>
    </row>
    <row r="361" spans="2:14" ht="20.25" x14ac:dyDescent="0.3">
      <c r="L361" s="39"/>
      <c r="M361" s="39"/>
      <c r="N361" s="39"/>
    </row>
    <row r="362" spans="2:14" ht="20.25" x14ac:dyDescent="0.3">
      <c r="L362" s="39"/>
      <c r="M362" s="39"/>
      <c r="N362" s="39"/>
    </row>
    <row r="363" spans="2:14" ht="20.25" x14ac:dyDescent="0.3">
      <c r="L363" s="109"/>
      <c r="M363" s="109"/>
      <c r="N363" s="39"/>
    </row>
    <row r="364" spans="2:14" ht="20.25" x14ac:dyDescent="0.3">
      <c r="L364" s="110"/>
      <c r="M364" s="39"/>
      <c r="N364" s="39"/>
    </row>
    <row r="365" spans="2:14" ht="8.25" customHeight="1" x14ac:dyDescent="0.3"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</row>
    <row r="366" spans="2:14" ht="10.5" customHeight="1" x14ac:dyDescent="0.25">
      <c r="C366" s="9"/>
      <c r="D366" s="9"/>
      <c r="E366" s="9"/>
      <c r="F366" s="9"/>
      <c r="G366" s="9"/>
      <c r="H366" s="9"/>
      <c r="I366" s="9"/>
      <c r="J366" s="9"/>
      <c r="K366" s="9"/>
      <c r="L366" s="9"/>
    </row>
    <row r="367" spans="2:14" ht="18" x14ac:dyDescent="0.25">
      <c r="C367" s="29"/>
      <c r="D367" s="32"/>
      <c r="E367" s="9"/>
      <c r="F367" s="32"/>
      <c r="G367" s="9"/>
      <c r="H367" s="9"/>
      <c r="I367" s="9"/>
      <c r="J367" s="9"/>
      <c r="K367" s="9"/>
      <c r="L367" s="9"/>
    </row>
    <row r="368" spans="2:14" ht="18" x14ac:dyDescent="0.25">
      <c r="C368" s="9"/>
      <c r="D368" s="9"/>
      <c r="E368" s="29"/>
      <c r="F368" s="28"/>
      <c r="G368" s="32"/>
      <c r="H368" s="32"/>
      <c r="I368" s="5"/>
      <c r="J368" s="9"/>
      <c r="K368" s="9"/>
      <c r="L368" s="9"/>
    </row>
    <row r="369" spans="3:13" ht="18" x14ac:dyDescent="0.25">
      <c r="C369" s="9"/>
      <c r="D369" s="9"/>
      <c r="E369" s="29"/>
      <c r="F369" s="33"/>
      <c r="G369" s="32"/>
      <c r="H369" s="32"/>
      <c r="I369" s="5"/>
      <c r="J369" s="9"/>
      <c r="K369" s="9"/>
      <c r="L369" s="9"/>
    </row>
    <row r="370" spans="3:13" ht="18" x14ac:dyDescent="0.25">
      <c r="C370" s="9"/>
      <c r="D370" s="9"/>
      <c r="E370" s="29"/>
      <c r="F370" s="34"/>
      <c r="G370" s="32"/>
      <c r="H370" s="32"/>
      <c r="I370" s="5"/>
      <c r="J370" s="9"/>
      <c r="K370" s="9"/>
      <c r="L370" s="9"/>
    </row>
    <row r="371" spans="3:13" ht="18" x14ac:dyDescent="0.25">
      <c r="C371" s="9"/>
      <c r="D371" s="9"/>
      <c r="E371" s="29"/>
      <c r="F371" s="34"/>
      <c r="G371" s="32"/>
      <c r="H371" s="32"/>
      <c r="I371" s="5"/>
      <c r="J371" s="9"/>
      <c r="K371" s="9"/>
      <c r="L371" s="9"/>
    </row>
    <row r="372" spans="3:13" ht="18" x14ac:dyDescent="0.25">
      <c r="C372" s="9"/>
      <c r="D372" s="9"/>
      <c r="E372" s="29"/>
      <c r="F372" s="33"/>
      <c r="G372" s="32"/>
      <c r="H372" s="32"/>
      <c r="I372" s="5"/>
      <c r="J372" s="9"/>
      <c r="K372" s="9"/>
      <c r="L372" s="9"/>
    </row>
    <row r="373" spans="3:13" ht="18" x14ac:dyDescent="0.25">
      <c r="C373" s="9"/>
      <c r="D373" s="9"/>
      <c r="E373" s="9"/>
      <c r="F373" s="9"/>
      <c r="G373" s="35"/>
      <c r="H373" s="35"/>
      <c r="I373" s="5"/>
      <c r="J373" s="9"/>
      <c r="K373" s="9"/>
      <c r="L373" s="9"/>
    </row>
    <row r="374" spans="3:13" ht="18" x14ac:dyDescent="0.25">
      <c r="C374" s="29"/>
      <c r="D374" s="9"/>
      <c r="E374" s="30"/>
      <c r="F374" s="14"/>
      <c r="G374" s="14"/>
      <c r="H374" s="14"/>
      <c r="I374" s="9"/>
      <c r="J374" s="9"/>
      <c r="K374" s="9"/>
      <c r="L374" s="9"/>
    </row>
    <row r="375" spans="3:13" ht="18" x14ac:dyDescent="0.25">
      <c r="C375" s="30"/>
      <c r="D375" s="29"/>
      <c r="E375" s="30"/>
      <c r="F375" s="27"/>
      <c r="G375" s="27"/>
      <c r="H375" s="27"/>
      <c r="I375" s="29"/>
      <c r="J375" s="29"/>
      <c r="K375" s="29"/>
      <c r="L375" s="29"/>
      <c r="M375" s="26"/>
    </row>
    <row r="376" spans="3:13" ht="18" x14ac:dyDescent="0.25">
      <c r="C376" s="29"/>
      <c r="D376" s="9"/>
      <c r="E376" s="36"/>
      <c r="F376" s="31"/>
      <c r="G376" s="31"/>
      <c r="H376" s="31"/>
      <c r="I376" s="9"/>
      <c r="J376" s="9"/>
      <c r="K376" s="10"/>
      <c r="L376" s="37"/>
    </row>
    <row r="377" spans="3:13" ht="15" customHeight="1" x14ac:dyDescent="0.25">
      <c r="C377" s="9"/>
      <c r="D377" s="9"/>
      <c r="E377" s="9"/>
      <c r="F377" s="9"/>
      <c r="G377" s="9"/>
      <c r="H377" s="9"/>
      <c r="I377" s="9"/>
      <c r="J377" s="9"/>
      <c r="K377" s="9"/>
      <c r="L377" s="9"/>
    </row>
    <row r="378" spans="3:13" ht="23.25" x14ac:dyDescent="0.35">
      <c r="C378" s="8"/>
    </row>
    <row r="400" spans="6:11" ht="25.5" customHeight="1" x14ac:dyDescent="0.25">
      <c r="F400" s="5"/>
      <c r="G400" s="5"/>
      <c r="H400" s="5"/>
      <c r="I400" s="5"/>
      <c r="J400" s="5"/>
      <c r="K400" s="5"/>
    </row>
  </sheetData>
  <sheetProtection selectLockedCells="1"/>
  <mergeCells count="447">
    <mergeCell ref="M310:N310"/>
    <mergeCell ref="K313:L313"/>
    <mergeCell ref="K224:L226"/>
    <mergeCell ref="M224:N226"/>
    <mergeCell ref="C224:C226"/>
    <mergeCell ref="D224:J226"/>
    <mergeCell ref="K91:L91"/>
    <mergeCell ref="M91:N91"/>
    <mergeCell ref="C91:C92"/>
    <mergeCell ref="D91:J92"/>
    <mergeCell ref="D168:M168"/>
    <mergeCell ref="J93:K93"/>
    <mergeCell ref="J253:K253"/>
    <mergeCell ref="C238:D238"/>
    <mergeCell ref="G238:H238"/>
    <mergeCell ref="C239:D239"/>
    <mergeCell ref="G239:H239"/>
    <mergeCell ref="C240:D240"/>
    <mergeCell ref="G240:H240"/>
    <mergeCell ref="C241:D241"/>
    <mergeCell ref="G241:H241"/>
    <mergeCell ref="C242:D242"/>
    <mergeCell ref="G242:H242"/>
    <mergeCell ref="C234:D234"/>
    <mergeCell ref="C84:C85"/>
    <mergeCell ref="D84:E85"/>
    <mergeCell ref="F84:H85"/>
    <mergeCell ref="F83:H83"/>
    <mergeCell ref="C86:C88"/>
    <mergeCell ref="D86:E88"/>
    <mergeCell ref="F86:H88"/>
    <mergeCell ref="E74:F74"/>
    <mergeCell ref="E81:F81"/>
    <mergeCell ref="D83:E83"/>
    <mergeCell ref="G234:H234"/>
    <mergeCell ref="C235:D235"/>
    <mergeCell ref="G235:H235"/>
    <mergeCell ref="C236:D236"/>
    <mergeCell ref="G218:I218"/>
    <mergeCell ref="C214:D214"/>
    <mergeCell ref="G214:H214"/>
    <mergeCell ref="C215:D215"/>
    <mergeCell ref="G215:H215"/>
    <mergeCell ref="C276:D276"/>
    <mergeCell ref="G276:H276"/>
    <mergeCell ref="G270:H270"/>
    <mergeCell ref="C272:D272"/>
    <mergeCell ref="G272:H272"/>
    <mergeCell ref="C273:D273"/>
    <mergeCell ref="G273:H273"/>
    <mergeCell ref="C274:D274"/>
    <mergeCell ref="C237:D237"/>
    <mergeCell ref="G237:H237"/>
    <mergeCell ref="D352:K352"/>
    <mergeCell ref="E346:J346"/>
    <mergeCell ref="E342:F342"/>
    <mergeCell ref="E344:F344"/>
    <mergeCell ref="E345:H345"/>
    <mergeCell ref="H342:J342"/>
    <mergeCell ref="H344:J344"/>
    <mergeCell ref="J332:K332"/>
    <mergeCell ref="E333:F333"/>
    <mergeCell ref="E334:F334"/>
    <mergeCell ref="E335:F335"/>
    <mergeCell ref="E336:F336"/>
    <mergeCell ref="E337:F337"/>
    <mergeCell ref="E339:F339"/>
    <mergeCell ref="E338:F338"/>
    <mergeCell ref="G332:I332"/>
    <mergeCell ref="G333:I333"/>
    <mergeCell ref="G334:I334"/>
    <mergeCell ref="J333:K333"/>
    <mergeCell ref="J334:K334"/>
    <mergeCell ref="J335:K335"/>
    <mergeCell ref="J336:K336"/>
    <mergeCell ref="J337:K337"/>
    <mergeCell ref="J338:K338"/>
    <mergeCell ref="B6:C6"/>
    <mergeCell ref="B8:C8"/>
    <mergeCell ref="B10:C10"/>
    <mergeCell ref="B12:C12"/>
    <mergeCell ref="B13:C13"/>
    <mergeCell ref="B14:C14"/>
    <mergeCell ref="B255:B256"/>
    <mergeCell ref="B229:B230"/>
    <mergeCell ref="J227:K227"/>
    <mergeCell ref="C247:D247"/>
    <mergeCell ref="G247:H247"/>
    <mergeCell ref="C248:D248"/>
    <mergeCell ref="G248:H248"/>
    <mergeCell ref="G250:H250"/>
    <mergeCell ref="G236:H236"/>
    <mergeCell ref="C216:D216"/>
    <mergeCell ref="G216:H216"/>
    <mergeCell ref="C232:D232"/>
    <mergeCell ref="G232:H232"/>
    <mergeCell ref="C233:D233"/>
    <mergeCell ref="G233:H233"/>
    <mergeCell ref="G230:H230"/>
    <mergeCell ref="D222:M222"/>
    <mergeCell ref="D223:M223"/>
    <mergeCell ref="B269:B270"/>
    <mergeCell ref="B288:D288"/>
    <mergeCell ref="G191:H191"/>
    <mergeCell ref="G192:H192"/>
    <mergeCell ref="G193:H193"/>
    <mergeCell ref="G194:H194"/>
    <mergeCell ref="G195:H195"/>
    <mergeCell ref="G196:H196"/>
    <mergeCell ref="G197:H197"/>
    <mergeCell ref="C262:D262"/>
    <mergeCell ref="G262:H262"/>
    <mergeCell ref="C243:D243"/>
    <mergeCell ref="G243:H243"/>
    <mergeCell ref="C244:D244"/>
    <mergeCell ref="G244:H244"/>
    <mergeCell ref="C245:D245"/>
    <mergeCell ref="G245:H245"/>
    <mergeCell ref="C246:D246"/>
    <mergeCell ref="G246:H246"/>
    <mergeCell ref="G256:H256"/>
    <mergeCell ref="C258:D258"/>
    <mergeCell ref="G258:H258"/>
    <mergeCell ref="C259:D259"/>
    <mergeCell ref="G259:H259"/>
    <mergeCell ref="E340:I340"/>
    <mergeCell ref="C277:D277"/>
    <mergeCell ref="G277:H277"/>
    <mergeCell ref="C278:D278"/>
    <mergeCell ref="G278:H278"/>
    <mergeCell ref="C279:D279"/>
    <mergeCell ref="G279:H279"/>
    <mergeCell ref="D324:E324"/>
    <mergeCell ref="G324:H324"/>
    <mergeCell ref="D320:H320"/>
    <mergeCell ref="G335:I335"/>
    <mergeCell ref="G336:I336"/>
    <mergeCell ref="G337:I337"/>
    <mergeCell ref="G338:I338"/>
    <mergeCell ref="G288:H288"/>
    <mergeCell ref="G310:J310"/>
    <mergeCell ref="D313:J314"/>
    <mergeCell ref="H4:I4"/>
    <mergeCell ref="E332:F332"/>
    <mergeCell ref="B330:D330"/>
    <mergeCell ref="C286:D286"/>
    <mergeCell ref="G286:H286"/>
    <mergeCell ref="C283:D283"/>
    <mergeCell ref="G283:H283"/>
    <mergeCell ref="C284:D284"/>
    <mergeCell ref="G284:H284"/>
    <mergeCell ref="C285:D285"/>
    <mergeCell ref="G285:H285"/>
    <mergeCell ref="C280:D280"/>
    <mergeCell ref="G280:H280"/>
    <mergeCell ref="C281:D281"/>
    <mergeCell ref="G281:H281"/>
    <mergeCell ref="C282:D282"/>
    <mergeCell ref="G282:H282"/>
    <mergeCell ref="G274:H274"/>
    <mergeCell ref="C260:D260"/>
    <mergeCell ref="G260:H260"/>
    <mergeCell ref="C261:D261"/>
    <mergeCell ref="G261:H261"/>
    <mergeCell ref="C275:D275"/>
    <mergeCell ref="G275:H275"/>
    <mergeCell ref="C212:D212"/>
    <mergeCell ref="G212:H212"/>
    <mergeCell ref="C203:D203"/>
    <mergeCell ref="G203:H203"/>
    <mergeCell ref="G175:H175"/>
    <mergeCell ref="C201:D201"/>
    <mergeCell ref="G201:H201"/>
    <mergeCell ref="C202:D202"/>
    <mergeCell ref="G202:H202"/>
    <mergeCell ref="G198:H198"/>
    <mergeCell ref="G199:H199"/>
    <mergeCell ref="C205:D205"/>
    <mergeCell ref="G200:H200"/>
    <mergeCell ref="G190:H190"/>
    <mergeCell ref="G177:H177"/>
    <mergeCell ref="C178:D178"/>
    <mergeCell ref="G178:H178"/>
    <mergeCell ref="C179:D179"/>
    <mergeCell ref="G180:H180"/>
    <mergeCell ref="C210:D210"/>
    <mergeCell ref="G210:H210"/>
    <mergeCell ref="G187:H187"/>
    <mergeCell ref="C185:D185"/>
    <mergeCell ref="G185:H185"/>
    <mergeCell ref="C182:D182"/>
    <mergeCell ref="G186:H186"/>
    <mergeCell ref="C211:D211"/>
    <mergeCell ref="G211:H211"/>
    <mergeCell ref="M172:N172"/>
    <mergeCell ref="G163:H163"/>
    <mergeCell ref="G164:H164"/>
    <mergeCell ref="G165:H165"/>
    <mergeCell ref="G166:H166"/>
    <mergeCell ref="G167:H167"/>
    <mergeCell ref="D172:J173"/>
    <mergeCell ref="G183:H183"/>
    <mergeCell ref="C180:D180"/>
    <mergeCell ref="C177:D177"/>
    <mergeCell ref="C184:D184"/>
    <mergeCell ref="G184:H184"/>
    <mergeCell ref="C166:D166"/>
    <mergeCell ref="G126:H126"/>
    <mergeCell ref="G127:H127"/>
    <mergeCell ref="G112:H112"/>
    <mergeCell ref="G123:H123"/>
    <mergeCell ref="G124:H124"/>
    <mergeCell ref="G120:H120"/>
    <mergeCell ref="G118:H118"/>
    <mergeCell ref="G119:H119"/>
    <mergeCell ref="J174:K174"/>
    <mergeCell ref="G147:H147"/>
    <mergeCell ref="D170:M170"/>
    <mergeCell ref="C143:D143"/>
    <mergeCell ref="C158:D158"/>
    <mergeCell ref="C155:D155"/>
    <mergeCell ref="C156:D156"/>
    <mergeCell ref="C157:D157"/>
    <mergeCell ref="C147:D147"/>
    <mergeCell ref="G143:H143"/>
    <mergeCell ref="G144:H144"/>
    <mergeCell ref="G145:H145"/>
    <mergeCell ref="G153:H153"/>
    <mergeCell ref="G154:H154"/>
    <mergeCell ref="G155:H155"/>
    <mergeCell ref="G156:H156"/>
    <mergeCell ref="G148:H148"/>
    <mergeCell ref="G188:H188"/>
    <mergeCell ref="G189:H189"/>
    <mergeCell ref="G181:H181"/>
    <mergeCell ref="C172:C173"/>
    <mergeCell ref="C144:D144"/>
    <mergeCell ref="C163:D163"/>
    <mergeCell ref="C145:D145"/>
    <mergeCell ref="C146:D146"/>
    <mergeCell ref="C167:D167"/>
    <mergeCell ref="C164:D164"/>
    <mergeCell ref="G158:H158"/>
    <mergeCell ref="G159:H159"/>
    <mergeCell ref="G160:H160"/>
    <mergeCell ref="G161:H161"/>
    <mergeCell ref="G162:H162"/>
    <mergeCell ref="C159:D159"/>
    <mergeCell ref="C160:D160"/>
    <mergeCell ref="C161:D161"/>
    <mergeCell ref="C162:D162"/>
    <mergeCell ref="G149:H149"/>
    <mergeCell ref="G150:H150"/>
    <mergeCell ref="G151:H151"/>
    <mergeCell ref="C165:D165"/>
    <mergeCell ref="C103:D103"/>
    <mergeCell ref="G102:H102"/>
    <mergeCell ref="G103:H103"/>
    <mergeCell ref="C134:D134"/>
    <mergeCell ref="G131:H131"/>
    <mergeCell ref="G132:H132"/>
    <mergeCell ref="C128:D128"/>
    <mergeCell ref="C129:D129"/>
    <mergeCell ref="C130:D130"/>
    <mergeCell ref="C132:D132"/>
    <mergeCell ref="C123:D123"/>
    <mergeCell ref="C124:D124"/>
    <mergeCell ref="C133:D133"/>
    <mergeCell ref="G128:H128"/>
    <mergeCell ref="G129:H129"/>
    <mergeCell ref="G130:H130"/>
    <mergeCell ref="C126:D126"/>
    <mergeCell ref="G121:H121"/>
    <mergeCell ref="G122:H122"/>
    <mergeCell ref="C127:D127"/>
    <mergeCell ref="G108:H108"/>
    <mergeCell ref="G109:H109"/>
    <mergeCell ref="G110:H110"/>
    <mergeCell ref="G125:H125"/>
    <mergeCell ref="C141:D141"/>
    <mergeCell ref="C142:D142"/>
    <mergeCell ref="G133:H133"/>
    <mergeCell ref="G134:H134"/>
    <mergeCell ref="C150:D150"/>
    <mergeCell ref="C137:D137"/>
    <mergeCell ref="G136:H136"/>
    <mergeCell ref="C118:D118"/>
    <mergeCell ref="G157:H157"/>
    <mergeCell ref="G138:H138"/>
    <mergeCell ref="G135:H135"/>
    <mergeCell ref="C139:D139"/>
    <mergeCell ref="C140:D140"/>
    <mergeCell ref="G139:H139"/>
    <mergeCell ref="G140:H140"/>
    <mergeCell ref="C119:D119"/>
    <mergeCell ref="C120:D120"/>
    <mergeCell ref="C121:D121"/>
    <mergeCell ref="C122:D122"/>
    <mergeCell ref="C131:D131"/>
    <mergeCell ref="G141:H141"/>
    <mergeCell ref="G142:H142"/>
    <mergeCell ref="G152:H152"/>
    <mergeCell ref="G146:H146"/>
    <mergeCell ref="M315:N316"/>
    <mergeCell ref="D169:M169"/>
    <mergeCell ref="D315:J318"/>
    <mergeCell ref="D305:M305"/>
    <mergeCell ref="D306:M306"/>
    <mergeCell ref="M317:N317"/>
    <mergeCell ref="G179:H179"/>
    <mergeCell ref="C183:D183"/>
    <mergeCell ref="D310:F310"/>
    <mergeCell ref="C207:D207"/>
    <mergeCell ref="G207:H207"/>
    <mergeCell ref="C208:D208"/>
    <mergeCell ref="G208:H208"/>
    <mergeCell ref="C209:D209"/>
    <mergeCell ref="G209:H209"/>
    <mergeCell ref="C213:D213"/>
    <mergeCell ref="G213:H213"/>
    <mergeCell ref="C204:D204"/>
    <mergeCell ref="G204:H204"/>
    <mergeCell ref="C181:D181"/>
    <mergeCell ref="G182:H182"/>
    <mergeCell ref="M313:N313"/>
    <mergeCell ref="D312:E312"/>
    <mergeCell ref="K172:L172"/>
    <mergeCell ref="D12:J12"/>
    <mergeCell ref="G50:I50"/>
    <mergeCell ref="G24:I24"/>
    <mergeCell ref="C55:J55"/>
    <mergeCell ref="G46:I46"/>
    <mergeCell ref="G51:I51"/>
    <mergeCell ref="C66:E66"/>
    <mergeCell ref="G56:I56"/>
    <mergeCell ref="G61:I61"/>
    <mergeCell ref="G66:I66"/>
    <mergeCell ref="C61:E61"/>
    <mergeCell ref="C51:E51"/>
    <mergeCell ref="C56:E56"/>
    <mergeCell ref="H16:K16"/>
    <mergeCell ref="I29:K29"/>
    <mergeCell ref="I30:L30"/>
    <mergeCell ref="I31:K31"/>
    <mergeCell ref="I32:K32"/>
    <mergeCell ref="I33:K33"/>
    <mergeCell ref="I34:L34"/>
    <mergeCell ref="I35:K35"/>
    <mergeCell ref="I36:K36"/>
    <mergeCell ref="I37:K37"/>
    <mergeCell ref="L46:L47"/>
    <mergeCell ref="G19:I19"/>
    <mergeCell ref="C44:J45"/>
    <mergeCell ref="I42:L42"/>
    <mergeCell ref="C105:D105"/>
    <mergeCell ref="C106:D106"/>
    <mergeCell ref="C107:D107"/>
    <mergeCell ref="D89:M89"/>
    <mergeCell ref="D90:M90"/>
    <mergeCell ref="C101:D101"/>
    <mergeCell ref="G104:H104"/>
    <mergeCell ref="C98:D98"/>
    <mergeCell ref="C104:D104"/>
    <mergeCell ref="C97:D97"/>
    <mergeCell ref="G95:H95"/>
    <mergeCell ref="G97:H97"/>
    <mergeCell ref="K72:M72"/>
    <mergeCell ref="G98:H98"/>
    <mergeCell ref="G99:H99"/>
    <mergeCell ref="L18:L19"/>
    <mergeCell ref="I28:K28"/>
    <mergeCell ref="C99:D99"/>
    <mergeCell ref="B29:C29"/>
    <mergeCell ref="D21:E21"/>
    <mergeCell ref="D22:E22"/>
    <mergeCell ref="D1:K1"/>
    <mergeCell ref="D2:K2"/>
    <mergeCell ref="C50:E50"/>
    <mergeCell ref="D8:N8"/>
    <mergeCell ref="D10:N10"/>
    <mergeCell ref="L13:N13"/>
    <mergeCell ref="L14:N14"/>
    <mergeCell ref="D4:F4"/>
    <mergeCell ref="M6:N6"/>
    <mergeCell ref="L12:N12"/>
    <mergeCell ref="C46:E46"/>
    <mergeCell ref="D13:J13"/>
    <mergeCell ref="B43:C43"/>
    <mergeCell ref="D14:E14"/>
    <mergeCell ref="F14:J14"/>
    <mergeCell ref="G26:I26"/>
    <mergeCell ref="M4:N4"/>
    <mergeCell ref="G21:I21"/>
    <mergeCell ref="G22:I22"/>
    <mergeCell ref="G23:I23"/>
    <mergeCell ref="D6:E6"/>
    <mergeCell ref="E18:E19"/>
    <mergeCell ref="K18:K19"/>
    <mergeCell ref="M42:N42"/>
    <mergeCell ref="D23:E23"/>
    <mergeCell ref="D24:E24"/>
    <mergeCell ref="C108:D108"/>
    <mergeCell ref="C109:D109"/>
    <mergeCell ref="C110:D110"/>
    <mergeCell ref="G116:H116"/>
    <mergeCell ref="G117:H117"/>
    <mergeCell ref="G113:H113"/>
    <mergeCell ref="C111:D111"/>
    <mergeCell ref="C112:D112"/>
    <mergeCell ref="G114:H114"/>
    <mergeCell ref="G115:H115"/>
    <mergeCell ref="C116:D116"/>
    <mergeCell ref="G111:H111"/>
    <mergeCell ref="C117:D117"/>
    <mergeCell ref="C113:D113"/>
    <mergeCell ref="C114:D114"/>
    <mergeCell ref="C115:D115"/>
    <mergeCell ref="B30:C30"/>
    <mergeCell ref="B31:D31"/>
    <mergeCell ref="B32:D32"/>
    <mergeCell ref="G100:H100"/>
    <mergeCell ref="G101:H101"/>
    <mergeCell ref="C102:D102"/>
    <mergeCell ref="I38:K38"/>
    <mergeCell ref="I39:K39"/>
    <mergeCell ref="I40:K40"/>
    <mergeCell ref="J267:K267"/>
    <mergeCell ref="A267:E267"/>
    <mergeCell ref="G264:H264"/>
    <mergeCell ref="C100:D100"/>
    <mergeCell ref="G137:H137"/>
    <mergeCell ref="C135:D135"/>
    <mergeCell ref="C136:D136"/>
    <mergeCell ref="C125:D125"/>
    <mergeCell ref="C154:D154"/>
    <mergeCell ref="C152:D152"/>
    <mergeCell ref="C153:D153"/>
    <mergeCell ref="C148:D148"/>
    <mergeCell ref="C149:D149"/>
    <mergeCell ref="C151:D151"/>
    <mergeCell ref="G105:H105"/>
    <mergeCell ref="G106:H106"/>
    <mergeCell ref="G107:H107"/>
    <mergeCell ref="C206:D206"/>
    <mergeCell ref="G206:H206"/>
    <mergeCell ref="C138:D138"/>
    <mergeCell ref="G205:H205"/>
  </mergeCells>
  <phoneticPr fontId="0" type="noConversion"/>
  <conditionalFormatting sqref="N319 N32">
    <cfRule type="cellIs" dxfId="0" priority="1" stopIfTrue="1" operator="equal">
      <formula>"Exceeds Contract"</formula>
    </cfRule>
  </conditionalFormatting>
  <dataValidations disablePrompts="1" count="2">
    <dataValidation type="list" allowBlank="1" showInputMessage="1" showErrorMessage="1" sqref="F369 F372" xr:uid="{00000000-0002-0000-0000-000000000000}">
      <formula1>"0%, 1%, 2%, 3%, 4%, 5%, 6%, 7%, 8%, 9%, 10%"</formula1>
    </dataValidation>
    <dataValidation type="list" allowBlank="1" showInputMessage="1" showErrorMessage="1" errorTitle="Percentage" error="You MUST Choose from the Drop-Down Menu" sqref="L33 L38:L39" xr:uid="{00000000-0002-0000-0000-000001000000}">
      <formula1>"0,1,2,3,4,5,6,7,8,9,10"</formula1>
    </dataValidation>
  </dataValidations>
  <printOptions horizontalCentered="1"/>
  <pageMargins left="0.6" right="0.6" top="0.5" bottom="0.65" header="0.25" footer="0.14000000000000001"/>
  <pageSetup scale="44" fitToHeight="6" orientation="portrait" r:id="rId1"/>
  <headerFooter alignWithMargins="0">
    <oddFooter>&amp;Lrev 3   41715&amp;C&amp;"Arial,Italic"&amp;16Form CPR&amp;R&amp;"Arial,Italic"&amp;16pg. - &amp;P</oddFooter>
    <evenFooter>&amp;RRevised 2/23/12</evenFooter>
  </headerFooter>
  <rowBreaks count="4" manualBreakCount="4">
    <brk id="88" max="16383" man="1"/>
    <brk id="167" max="13" man="1"/>
    <brk id="220" max="13" man="1"/>
    <brk id="302" max="13" man="1"/>
  </rowBreaks>
  <ignoredErrors>
    <ignoredError sqref="F23:F24 F264 F21 F218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0" r:id="rId4" name="Label 366">
              <controlPr defaultSize="0" autoFill="0" autoLine="0" autoPict="0">
                <anchor moveWithCells="1" sizeWithCells="1">
                  <from>
                    <xdr:col>8</xdr:col>
                    <xdr:colOff>171450</xdr:colOff>
                    <xdr:row>5</xdr:row>
                    <xdr:rowOff>142875</xdr:rowOff>
                  </from>
                  <to>
                    <xdr:col>8</xdr:col>
                    <xdr:colOff>247650</xdr:colOff>
                    <xdr:row>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6"/>
  <sheetViews>
    <sheetView workbookViewId="0">
      <selection activeCell="E8" sqref="E8"/>
    </sheetView>
  </sheetViews>
  <sheetFormatPr defaultRowHeight="15" x14ac:dyDescent="0.2"/>
  <sheetData>
    <row r="2" spans="1:9" ht="15.75" x14ac:dyDescent="0.25">
      <c r="A2" s="129" t="s">
        <v>155</v>
      </c>
    </row>
    <row r="3" spans="1:9" ht="15.75" x14ac:dyDescent="0.25">
      <c r="A3" s="129"/>
    </row>
    <row r="4" spans="1:9" ht="20.25" x14ac:dyDescent="0.3">
      <c r="A4" s="39" t="s">
        <v>146</v>
      </c>
      <c r="B4" s="39"/>
      <c r="C4" s="109"/>
      <c r="D4" s="39"/>
      <c r="E4" s="40"/>
      <c r="F4" s="40"/>
      <c r="G4" s="41"/>
      <c r="H4" s="39"/>
      <c r="I4" s="39"/>
    </row>
    <row r="5" spans="1:9" ht="20.25" x14ac:dyDescent="0.3">
      <c r="A5" s="39" t="s">
        <v>147</v>
      </c>
      <c r="B5" s="39"/>
      <c r="C5" s="109"/>
      <c r="D5" s="39"/>
      <c r="E5" s="40"/>
      <c r="F5" s="40"/>
      <c r="G5" s="41"/>
      <c r="H5" s="39"/>
      <c r="I5" s="39"/>
    </row>
    <row r="6" spans="1:9" ht="20.25" x14ac:dyDescent="0.3">
      <c r="A6" s="39" t="s">
        <v>148</v>
      </c>
      <c r="B6" s="39"/>
      <c r="C6" s="109"/>
      <c r="D6" s="39"/>
      <c r="E6" s="40"/>
      <c r="F6" s="40"/>
      <c r="G6" s="41"/>
      <c r="H6" s="39"/>
      <c r="I6" s="39"/>
    </row>
    <row r="7" spans="1:9" ht="20.25" x14ac:dyDescent="0.3">
      <c r="A7" s="39" t="s">
        <v>149</v>
      </c>
      <c r="B7" s="39"/>
      <c r="C7" s="109"/>
      <c r="D7" s="39"/>
      <c r="E7" s="40"/>
      <c r="F7" s="40"/>
      <c r="G7" s="41"/>
      <c r="H7" s="39"/>
      <c r="I7" s="39"/>
    </row>
    <row r="8" spans="1:9" ht="20.25" x14ac:dyDescent="0.3">
      <c r="A8" s="39" t="s">
        <v>156</v>
      </c>
      <c r="B8" s="39"/>
      <c r="C8" s="39"/>
      <c r="D8" s="39"/>
      <c r="E8" s="39"/>
      <c r="F8" s="39"/>
      <c r="G8" s="130"/>
      <c r="H8" s="130"/>
    </row>
    <row r="9" spans="1:9" ht="20.25" x14ac:dyDescent="0.3">
      <c r="A9" s="39" t="s">
        <v>157</v>
      </c>
      <c r="B9" s="39"/>
      <c r="C9" s="39"/>
      <c r="D9" s="39"/>
      <c r="E9" s="39"/>
      <c r="F9" s="39"/>
      <c r="G9" s="130"/>
      <c r="H9" s="130"/>
    </row>
    <row r="10" spans="1:9" ht="20.25" x14ac:dyDescent="0.3">
      <c r="A10" s="131" t="s">
        <v>158</v>
      </c>
      <c r="B10" s="132"/>
      <c r="C10" s="132"/>
      <c r="D10" s="132"/>
      <c r="E10" s="132"/>
      <c r="F10" s="39"/>
    </row>
    <row r="11" spans="1:9" ht="20.25" x14ac:dyDescent="0.3">
      <c r="A11" s="39" t="s">
        <v>150</v>
      </c>
      <c r="B11" s="39"/>
      <c r="C11" s="39"/>
      <c r="D11" s="39"/>
      <c r="E11" s="116"/>
      <c r="F11" s="116"/>
      <c r="G11" s="41"/>
      <c r="H11" s="39"/>
      <c r="I11" s="39"/>
    </row>
    <row r="12" spans="1:9" ht="20.25" x14ac:dyDescent="0.3">
      <c r="A12" s="39" t="s">
        <v>153</v>
      </c>
      <c r="B12" s="39"/>
      <c r="C12" s="39"/>
      <c r="D12" s="39"/>
      <c r="E12" s="116"/>
      <c r="F12" s="116"/>
      <c r="G12" s="41"/>
      <c r="H12" s="39"/>
      <c r="I12" s="39"/>
    </row>
    <row r="13" spans="1:9" ht="20.25" x14ac:dyDescent="0.3">
      <c r="A13" s="39" t="s">
        <v>154</v>
      </c>
      <c r="B13" s="39"/>
      <c r="C13" s="39"/>
      <c r="D13" s="39"/>
      <c r="E13" s="116"/>
      <c r="F13" s="116"/>
      <c r="G13" s="41"/>
      <c r="H13" s="39"/>
      <c r="I13" s="39"/>
    </row>
    <row r="14" spans="1:9" ht="20.25" x14ac:dyDescent="0.3">
      <c r="A14" s="39" t="s">
        <v>151</v>
      </c>
      <c r="B14" s="39"/>
      <c r="C14" s="45"/>
      <c r="D14" s="39"/>
      <c r="E14" s="39"/>
      <c r="F14" s="39"/>
      <c r="G14" s="39"/>
      <c r="H14" s="39"/>
      <c r="I14" s="39"/>
    </row>
    <row r="15" spans="1:9" ht="20.25" x14ac:dyDescent="0.3">
      <c r="A15" s="39" t="s">
        <v>152</v>
      </c>
      <c r="B15" s="109"/>
      <c r="C15" s="45"/>
      <c r="D15" s="39"/>
      <c r="E15" s="109"/>
      <c r="F15" s="109"/>
      <c r="G15" s="109"/>
      <c r="H15" s="109"/>
      <c r="I15" s="109"/>
    </row>
    <row r="16" spans="1:9" ht="20.25" x14ac:dyDescent="0.3">
      <c r="A16" s="39"/>
      <c r="B16" s="39"/>
      <c r="C16" s="114"/>
      <c r="D16" s="39"/>
      <c r="E16" s="115"/>
      <c r="F16" s="115"/>
      <c r="G16" s="39"/>
      <c r="H16" s="39"/>
      <c r="I16" s="50"/>
    </row>
  </sheetData>
  <sheetProtection password="C49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Requisition</vt:lpstr>
      <vt:lpstr>Instructions</vt:lpstr>
      <vt:lpstr>Requisition!Print_Area</vt:lpstr>
    </vt:vector>
  </TitlesOfParts>
  <Company>Miami-Dade/GSA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Tejeda</dc:creator>
  <cp:lastModifiedBy>Nathalie Garcia</cp:lastModifiedBy>
  <cp:lastPrinted>2015-04-17T19:17:26Z</cp:lastPrinted>
  <dcterms:created xsi:type="dcterms:W3CDTF">1999-03-19T15:16:16Z</dcterms:created>
  <dcterms:modified xsi:type="dcterms:W3CDTF">2019-06-24T16:29:56Z</dcterms:modified>
</cp:coreProperties>
</file>